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\Downloads\"/>
    </mc:Choice>
  </mc:AlternateContent>
  <xr:revisionPtr revIDLastSave="0" documentId="13_ncr:1_{22F2C32E-568C-4178-8D76-F3A609C3FE04}" xr6:coauthVersionLast="45" xr6:coauthVersionMax="45" xr10:uidLastSave="{00000000-0000-0000-0000-000000000000}"/>
  <bookViews>
    <workbookView xWindow="10104" yWindow="1248" windowWidth="11436" windowHeight="10620" xr2:uid="{00000000-000D-0000-FFFF-FFFF00000000}"/>
  </bookViews>
  <sheets>
    <sheet name="ведомост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" i="1" l="1"/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7" i="1"/>
  <c r="T7" i="1" s="1"/>
  <c r="S4" i="1"/>
  <c r="AA4" i="1" l="1"/>
  <c r="AA2" i="1" s="1"/>
  <c r="AB1" i="1"/>
  <c r="T8" i="1" l="1"/>
  <c r="T10" i="1"/>
  <c r="T11" i="1"/>
  <c r="T13" i="1"/>
  <c r="T14" i="1"/>
  <c r="T15" i="1"/>
  <c r="T16" i="1"/>
  <c r="T17" i="1"/>
  <c r="T19" i="1"/>
  <c r="T20" i="1"/>
  <c r="T21" i="1"/>
  <c r="T22" i="1"/>
  <c r="T23" i="1"/>
  <c r="T24" i="1"/>
  <c r="T25" i="1"/>
  <c r="T26" i="1"/>
  <c r="T27" i="1"/>
  <c r="T30" i="1"/>
  <c r="T32" i="1"/>
  <c r="T33" i="1"/>
  <c r="T35" i="1"/>
  <c r="T37" i="1"/>
  <c r="T38" i="1"/>
  <c r="T39" i="1"/>
  <c r="T40" i="1"/>
  <c r="T41" i="1"/>
  <c r="T43" i="1"/>
  <c r="T45" i="1"/>
  <c r="T46" i="1"/>
  <c r="T47" i="1"/>
  <c r="T48" i="1"/>
  <c r="T49" i="1"/>
  <c r="T51" i="1"/>
  <c r="T53" i="1"/>
  <c r="T54" i="1"/>
  <c r="T55" i="1"/>
  <c r="T56" i="1"/>
  <c r="T57" i="1"/>
  <c r="T59" i="1"/>
  <c r="T61" i="1"/>
  <c r="T62" i="1"/>
  <c r="T63" i="1"/>
  <c r="T64" i="1"/>
  <c r="T65" i="1"/>
  <c r="T66" i="1"/>
  <c r="T67" i="1"/>
  <c r="T69" i="1"/>
  <c r="T70" i="1"/>
  <c r="T71" i="1"/>
  <c r="T72" i="1"/>
  <c r="T73" i="1"/>
  <c r="T75" i="1"/>
  <c r="T76" i="1"/>
  <c r="T77" i="1"/>
  <c r="T78" i="1"/>
  <c r="T79" i="1"/>
  <c r="T80" i="1"/>
  <c r="T81" i="1"/>
  <c r="T83" i="1"/>
  <c r="T85" i="1"/>
  <c r="T86" i="1"/>
  <c r="T87" i="1"/>
  <c r="T89" i="1"/>
  <c r="T92" i="1"/>
  <c r="T93" i="1"/>
  <c r="T94" i="1"/>
  <c r="T95" i="1"/>
  <c r="T96" i="1"/>
  <c r="T97" i="1"/>
  <c r="T99" i="1"/>
  <c r="T100" i="1"/>
  <c r="T28" i="1"/>
  <c r="T31" i="1"/>
  <c r="T9" i="1"/>
  <c r="T12" i="1"/>
  <c r="T18" i="1"/>
  <c r="T29" i="1"/>
  <c r="T34" i="1"/>
  <c r="T36" i="1"/>
  <c r="T42" i="1"/>
  <c r="T44" i="1"/>
  <c r="T50" i="1"/>
  <c r="T52" i="1"/>
  <c r="T58" i="1"/>
  <c r="T60" i="1"/>
  <c r="T68" i="1"/>
  <c r="T74" i="1"/>
  <c r="T82" i="1"/>
  <c r="T84" i="1"/>
  <c r="T88" i="1"/>
  <c r="T90" i="1"/>
  <c r="T91" i="1"/>
  <c r="T98" i="1"/>
  <c r="AB4" i="1" l="1"/>
  <c r="AB2" i="1"/>
</calcChain>
</file>

<file path=xl/sharedStrings.xml><?xml version="1.0" encoding="utf-8"?>
<sst xmlns="http://schemas.openxmlformats.org/spreadsheetml/2006/main" count="495" uniqueCount="304">
  <si>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</si>
  <si>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</si>
  <si>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</si>
  <si>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</si>
  <si>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</si>
  <si>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</si>
  <si>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</si>
  <si>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</si>
  <si>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</si>
  <si>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Аверкова</t>
  </si>
  <si>
    <t>Дарья</t>
  </si>
  <si>
    <t>Александровна</t>
  </si>
  <si>
    <t>МБОУ СОШ № 5</t>
  </si>
  <si>
    <t>Тимашевский р-н</t>
  </si>
  <si>
    <t>Агабабян</t>
  </si>
  <si>
    <t>Геворг</t>
  </si>
  <si>
    <t>Галустович</t>
  </si>
  <si>
    <t>МАОУ СОШ № 16 им. К.И. Недорубова</t>
  </si>
  <si>
    <t>Кущевский р-н</t>
  </si>
  <si>
    <t>Андреева</t>
  </si>
  <si>
    <t>Полина</t>
  </si>
  <si>
    <t>Ивановна</t>
  </si>
  <si>
    <t>МБОУ СОШ № 19</t>
  </si>
  <si>
    <t>Курганинский р-н</t>
  </si>
  <si>
    <t>Антонов</t>
  </si>
  <si>
    <t>Максим</t>
  </si>
  <si>
    <t>Викторович</t>
  </si>
  <si>
    <t>Антонченко</t>
  </si>
  <si>
    <t>Екатерина</t>
  </si>
  <si>
    <t>Романовна</t>
  </si>
  <si>
    <t>МАОУ СОШ № 6 им. С. Т. Куцева</t>
  </si>
  <si>
    <t>Анцыбор</t>
  </si>
  <si>
    <t>Яна</t>
  </si>
  <si>
    <t>Олеговна</t>
  </si>
  <si>
    <t>МБОУ СОШ 30</t>
  </si>
  <si>
    <t>Белореченский р-н</t>
  </si>
  <si>
    <t>Арутюнян</t>
  </si>
  <si>
    <t>Амалия</t>
  </si>
  <si>
    <t>Марленовна</t>
  </si>
  <si>
    <t>МБОУ СОШ № 15</t>
  </si>
  <si>
    <t>Брюховецкий р-н</t>
  </si>
  <si>
    <t>Афонина</t>
  </si>
  <si>
    <t>Евгеньевна</t>
  </si>
  <si>
    <t>МБОУ СОШ № 8 ст.Новорождественской</t>
  </si>
  <si>
    <t>Тихорецкий р-н</t>
  </si>
  <si>
    <t>Ашихмин</t>
  </si>
  <si>
    <t>Спартак</t>
  </si>
  <si>
    <t>Александрович</t>
  </si>
  <si>
    <t>МБОУ ООШ № 9</t>
  </si>
  <si>
    <t>г. Геленджик</t>
  </si>
  <si>
    <t>Багрий</t>
  </si>
  <si>
    <t>Матвей</t>
  </si>
  <si>
    <t>Сергеевич</t>
  </si>
  <si>
    <t>Базиленко</t>
  </si>
  <si>
    <t>Глеб</t>
  </si>
  <si>
    <t>Базылева</t>
  </si>
  <si>
    <t>Алина</t>
  </si>
  <si>
    <t>Геннадьевна</t>
  </si>
  <si>
    <t>Бандурова</t>
  </si>
  <si>
    <t>Анна</t>
  </si>
  <si>
    <t>Вячеславовна</t>
  </si>
  <si>
    <t>МОБУ СОШ № 4 города Лабинска Лабинского района</t>
  </si>
  <si>
    <t>Лабинский р-н</t>
  </si>
  <si>
    <t>Белик</t>
  </si>
  <si>
    <t>Ева</t>
  </si>
  <si>
    <t>Николаевна</t>
  </si>
  <si>
    <t>МБОУГ №5</t>
  </si>
  <si>
    <t>Апшеронский р-н</t>
  </si>
  <si>
    <t>Варламова</t>
  </si>
  <si>
    <t>Сергеевна</t>
  </si>
  <si>
    <t>МАОУ СОШ №20 поселка Псебай</t>
  </si>
  <si>
    <t>Мостовский р-н</t>
  </si>
  <si>
    <t>Варуха</t>
  </si>
  <si>
    <t>Диана</t>
  </si>
  <si>
    <t>Дмитриевна</t>
  </si>
  <si>
    <t>МБОУ гимназия №14 им.Ю.А.Гагарина г.Ейска МО Ейский район</t>
  </si>
  <si>
    <t>Ейский р-н</t>
  </si>
  <si>
    <t>Вернер</t>
  </si>
  <si>
    <t>Георгий</t>
  </si>
  <si>
    <t>МАОУ лицей пгт Афипского МО Северский район</t>
  </si>
  <si>
    <t>Северский р-н</t>
  </si>
  <si>
    <t>Верхотуров</t>
  </si>
  <si>
    <t>Артем</t>
  </si>
  <si>
    <t>Аркадьевич</t>
  </si>
  <si>
    <t>Виговский</t>
  </si>
  <si>
    <t>Алексей</t>
  </si>
  <si>
    <t>МАОУ СОШ № 5 г.Туапсе</t>
  </si>
  <si>
    <t>Туапсинский р-н</t>
  </si>
  <si>
    <t>Гвоздицкий</t>
  </si>
  <si>
    <t>Александр</t>
  </si>
  <si>
    <t>Евгеньевич</t>
  </si>
  <si>
    <t>Гринцова</t>
  </si>
  <si>
    <t>МОБУ СОШ №4 г.Новокубанск</t>
  </si>
  <si>
    <t>Новокубанский р-н</t>
  </si>
  <si>
    <t>Гусев</t>
  </si>
  <si>
    <t>Павел</t>
  </si>
  <si>
    <t>Дмитриевич</t>
  </si>
  <si>
    <t>МБОУ лицей №45</t>
  </si>
  <si>
    <t>Кавказский р-н</t>
  </si>
  <si>
    <t>Давыдова</t>
  </si>
  <si>
    <t>Андреевна</t>
  </si>
  <si>
    <t>МБОУ СОШ № 13</t>
  </si>
  <si>
    <t>Прим.-Ахтарский р-н</t>
  </si>
  <si>
    <t>Деревянко</t>
  </si>
  <si>
    <t>Милана</t>
  </si>
  <si>
    <t>Илья</t>
  </si>
  <si>
    <t>Михайлович</t>
  </si>
  <si>
    <t>МАОУ СОШ № 2</t>
  </si>
  <si>
    <t>Доля</t>
  </si>
  <si>
    <t>Артём</t>
  </si>
  <si>
    <t>МБОУ ООШ №15</t>
  </si>
  <si>
    <t>Успенский р-н</t>
  </si>
  <si>
    <t xml:space="preserve">Драницын </t>
  </si>
  <si>
    <t>Игоревич</t>
  </si>
  <si>
    <t>МБОУ СОШ № 10 ст. Павловской</t>
  </si>
  <si>
    <t>Павловский р-н</t>
  </si>
  <si>
    <t>Емельянова</t>
  </si>
  <si>
    <t>Виктория</t>
  </si>
  <si>
    <t>Викторовна</t>
  </si>
  <si>
    <t xml:space="preserve">Ефремов </t>
  </si>
  <si>
    <t>Ростислав</t>
  </si>
  <si>
    <t>Алексеевич</t>
  </si>
  <si>
    <t>Жерновой</t>
  </si>
  <si>
    <t>Михаил</t>
  </si>
  <si>
    <t>Юрьевич</t>
  </si>
  <si>
    <t>МАОУ СОШ № 4</t>
  </si>
  <si>
    <t>Абинский р-н</t>
  </si>
  <si>
    <t>Зайцев</t>
  </si>
  <si>
    <t>МАОУ СОШ № 8</t>
  </si>
  <si>
    <t>Красноармейский р-н</t>
  </si>
  <si>
    <t>Заузолков</t>
  </si>
  <si>
    <t>Даниил</t>
  </si>
  <si>
    <t>Золотова</t>
  </si>
  <si>
    <t>Ульяна</t>
  </si>
  <si>
    <t>Валерьевна</t>
  </si>
  <si>
    <t>МАОУ СОШ № 6</t>
  </si>
  <si>
    <t>г. Анапа</t>
  </si>
  <si>
    <t>Ильичев</t>
  </si>
  <si>
    <t>Виктор</t>
  </si>
  <si>
    <t>Колесников</t>
  </si>
  <si>
    <t>Николай</t>
  </si>
  <si>
    <t>Ильич</t>
  </si>
  <si>
    <t>Колисниченко</t>
  </si>
  <si>
    <t>МБОУ СОШ № 19 имени В.П.Стрельникова</t>
  </si>
  <si>
    <t>Усть-Лабинский р-н</t>
  </si>
  <si>
    <t>Комбалова</t>
  </si>
  <si>
    <t>МБОУ СОШ №1</t>
  </si>
  <si>
    <t>Каневской р-н</t>
  </si>
  <si>
    <t>Коптева</t>
  </si>
  <si>
    <t>София</t>
  </si>
  <si>
    <t>Юрьевна</t>
  </si>
  <si>
    <t>Котриков</t>
  </si>
  <si>
    <t>Макар</t>
  </si>
  <si>
    <t>Петрович</t>
  </si>
  <si>
    <t>АОУ СОШ № 4 Динского района</t>
  </si>
  <si>
    <t>Динской р-н</t>
  </si>
  <si>
    <t>Кошкин</t>
  </si>
  <si>
    <t>Захар</t>
  </si>
  <si>
    <t>Денисович</t>
  </si>
  <si>
    <t>Куделя</t>
  </si>
  <si>
    <t>МБОУВ(С)ОШ №1</t>
  </si>
  <si>
    <t>Купро</t>
  </si>
  <si>
    <t>Ольга</t>
  </si>
  <si>
    <t>МАОУ СОШ № 10</t>
  </si>
  <si>
    <t>Ланшаков</t>
  </si>
  <si>
    <t>БОУ СОШ № 5 МО Динской район</t>
  </si>
  <si>
    <t>Лапик</t>
  </si>
  <si>
    <t>Ирина</t>
  </si>
  <si>
    <t>МБОУ СОШ № 2</t>
  </si>
  <si>
    <t>Ленинградский р-н</t>
  </si>
  <si>
    <t>Лебедовский</t>
  </si>
  <si>
    <t>Дмитрий</t>
  </si>
  <si>
    <t>Федорович</t>
  </si>
  <si>
    <t>МБОУ СОШ № 1</t>
  </si>
  <si>
    <t>Крымский р-н</t>
  </si>
  <si>
    <t>Лебедь</t>
  </si>
  <si>
    <t>Арина</t>
  </si>
  <si>
    <t>Игоревна</t>
  </si>
  <si>
    <t>МБОУ СОШ №12</t>
  </si>
  <si>
    <t>Белоглинский р-н</t>
  </si>
  <si>
    <t>Логинов</t>
  </si>
  <si>
    <t>Лукин</t>
  </si>
  <si>
    <t>Степан</t>
  </si>
  <si>
    <t>МБОУ СОШ 68</t>
  </si>
  <si>
    <t>Ляпах</t>
  </si>
  <si>
    <t>Андреевич</t>
  </si>
  <si>
    <t>МБОУ СОШ №6 пгт Афипского МО Северский район</t>
  </si>
  <si>
    <t>Лях</t>
  </si>
  <si>
    <t>Вадимович</t>
  </si>
  <si>
    <t>Машталир</t>
  </si>
  <si>
    <t>Вадим</t>
  </si>
  <si>
    <t>Милютин</t>
  </si>
  <si>
    <t>Темрюкский р-н</t>
  </si>
  <si>
    <t>Наумова</t>
  </si>
  <si>
    <t>МБОУ СОШ №3</t>
  </si>
  <si>
    <t>Новопокровский р-н</t>
  </si>
  <si>
    <t>Недосеков</t>
  </si>
  <si>
    <t>МБОУ "СОШ №7"</t>
  </si>
  <si>
    <t>Тбилисский р-н</t>
  </si>
  <si>
    <t>Нестерук</t>
  </si>
  <si>
    <t xml:space="preserve">Ярослав	</t>
  </si>
  <si>
    <t>Олегович</t>
  </si>
  <si>
    <t>Ногин</t>
  </si>
  <si>
    <t>Павлович</t>
  </si>
  <si>
    <t>МБОУ Гимназия № 8 г.Тихорецка</t>
  </si>
  <si>
    <t>Овсянникова</t>
  </si>
  <si>
    <t>МБОУСОШ № 15 им.Гусева В.В.</t>
  </si>
  <si>
    <t>Олейник</t>
  </si>
  <si>
    <t>Арсений</t>
  </si>
  <si>
    <t>Патворова</t>
  </si>
  <si>
    <t>Анастасия</t>
  </si>
  <si>
    <t>Педан</t>
  </si>
  <si>
    <t>Кирилл</t>
  </si>
  <si>
    <t>Пенчук</t>
  </si>
  <si>
    <t>Родион</t>
  </si>
  <si>
    <t>Петровский</t>
  </si>
  <si>
    <t>Поздняков</t>
  </si>
  <si>
    <t>МБОУ СОШ № 38</t>
  </si>
  <si>
    <t>Покотило</t>
  </si>
  <si>
    <t>Пурихов</t>
  </si>
  <si>
    <t>Станислав</t>
  </si>
  <si>
    <t>МАОУ СОШ № 1 им. Н.И.Кондратенко</t>
  </si>
  <si>
    <t>Романова</t>
  </si>
  <si>
    <t>Константиновна</t>
  </si>
  <si>
    <t>МБОУ СОШ № 3 МО г. Горячий Ключ</t>
  </si>
  <si>
    <t>г. Горячий Ключ</t>
  </si>
  <si>
    <t>Рублёв</t>
  </si>
  <si>
    <t>Егор</t>
  </si>
  <si>
    <t>Рындин</t>
  </si>
  <si>
    <t>Владимир</t>
  </si>
  <si>
    <t>Владимирович</t>
  </si>
  <si>
    <t>МБОУЛ №1</t>
  </si>
  <si>
    <t>Сафарян</t>
  </si>
  <si>
    <t>Арен</t>
  </si>
  <si>
    <t>Мгерович</t>
  </si>
  <si>
    <t>МБОУ СОШ № 2 МО г. Горячий Ключ</t>
  </si>
  <si>
    <t>Семенец</t>
  </si>
  <si>
    <t>__</t>
  </si>
  <si>
    <t>МБОУ гимназия № 7</t>
  </si>
  <si>
    <t>Семенченко</t>
  </si>
  <si>
    <t>Роман</t>
  </si>
  <si>
    <t>Григорьевич</t>
  </si>
  <si>
    <t>Сидоренко</t>
  </si>
  <si>
    <t>Страчук</t>
  </si>
  <si>
    <t>Алексеевна</t>
  </si>
  <si>
    <t>МАОУ СОШ № 15</t>
  </si>
  <si>
    <t>Сумароков</t>
  </si>
  <si>
    <t>Тельнова</t>
  </si>
  <si>
    <t>Олеся</t>
  </si>
  <si>
    <t>МБОУ СОШ № 30 п.Мостовского</t>
  </si>
  <si>
    <t>Тер-Галстян</t>
  </si>
  <si>
    <t>Араик</t>
  </si>
  <si>
    <t>Оганесович</t>
  </si>
  <si>
    <t xml:space="preserve">Теслик </t>
  </si>
  <si>
    <t>Торгашова</t>
  </si>
  <si>
    <t>МБОО СОШ № 1</t>
  </si>
  <si>
    <t>Тригобчук</t>
  </si>
  <si>
    <t>Лина</t>
  </si>
  <si>
    <t>МБОУ СОШ № 7 им. П. Д. Стерняевой</t>
  </si>
  <si>
    <t>Хаммербек</t>
  </si>
  <si>
    <t>Артур</t>
  </si>
  <si>
    <t xml:space="preserve">  </t>
  </si>
  <si>
    <t>МБОУ - СОШ № 3</t>
  </si>
  <si>
    <t>г. Армавир</t>
  </si>
  <si>
    <t>Цёмик</t>
  </si>
  <si>
    <t>Ангелина</t>
  </si>
  <si>
    <t>Максимовна</t>
  </si>
  <si>
    <t>Чахалиди</t>
  </si>
  <si>
    <t>Ян</t>
  </si>
  <si>
    <t>Чухалев</t>
  </si>
  <si>
    <t>Шадрин</t>
  </si>
  <si>
    <t>Шалев</t>
  </si>
  <si>
    <t xml:space="preserve">Лев	</t>
  </si>
  <si>
    <t>Шамро</t>
  </si>
  <si>
    <t>Антон</t>
  </si>
  <si>
    <t>Шевель</t>
  </si>
  <si>
    <t>Ширяев</t>
  </si>
  <si>
    <t>Никита</t>
  </si>
  <si>
    <t>МБОУ ООШ № 31</t>
  </si>
  <si>
    <t>г. Новороссийск</t>
  </si>
  <si>
    <t>Шишмакова</t>
  </si>
  <si>
    <t>МБОУ СОШ № 11</t>
  </si>
  <si>
    <t>Шпет</t>
  </si>
  <si>
    <t>Элизбарян</t>
  </si>
  <si>
    <t>Аведикович</t>
  </si>
  <si>
    <t>МБОУ СОШ №16</t>
  </si>
  <si>
    <t>Отрадненский р-н</t>
  </si>
  <si>
    <t>Юрченко</t>
  </si>
  <si>
    <t>МОБУ СОШ № 2 имени Н.Я. Василенко города Лабинска Лабинского района</t>
  </si>
  <si>
    <t>Баранова</t>
  </si>
  <si>
    <t>МОБУ СОШ №13</t>
  </si>
  <si>
    <t>Аметов</t>
  </si>
  <si>
    <t>Энвер</t>
  </si>
  <si>
    <t>Серверович</t>
  </si>
  <si>
    <t>МАОУ СОШ №16 им. К.И. Недорубова</t>
  </si>
  <si>
    <t>максимальный балл</t>
  </si>
  <si>
    <t>баллов</t>
  </si>
  <si>
    <t>работа, %</t>
  </si>
  <si>
    <t>Ведомость проверки контрольной работы № 3  учащихся заочных курсов «ЮНИОР»</t>
  </si>
  <si>
    <r>
      <t xml:space="preserve">по предмет </t>
    </r>
    <r>
      <rPr>
        <b/>
        <u/>
        <sz val="14"/>
        <color theme="1"/>
        <rFont val="Times New Roman"/>
        <family val="1"/>
        <charset val="204"/>
      </rPr>
      <t>география</t>
    </r>
    <r>
      <rPr>
        <b/>
        <sz val="14"/>
        <color theme="1"/>
        <rFont val="Times New Roman"/>
        <family val="1"/>
        <charset val="204"/>
      </rPr>
      <t xml:space="preserve">  класс </t>
    </r>
    <r>
      <rPr>
        <b/>
        <u/>
        <sz val="14"/>
        <color theme="1"/>
        <rFont val="Times New Roman"/>
        <family val="1"/>
        <charset val="204"/>
      </rPr>
      <t>6</t>
    </r>
    <r>
      <rPr>
        <b/>
        <sz val="14"/>
        <color theme="1"/>
        <rFont val="Times New Roman"/>
        <family val="1"/>
        <charset val="204"/>
      </rPr>
      <t xml:space="preserve">  2019-2020 учебный год, максимальный балл за работу - </t>
    </r>
    <r>
      <rPr>
        <b/>
        <sz val="14"/>
        <color rgb="FFFF0000"/>
        <rFont val="Times New Roman"/>
        <family val="1"/>
        <charset val="204"/>
      </rPr>
      <t>18</t>
    </r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</si>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</sst>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1" applyNumberFormat="1" applyFont="1" applyBorder="1"/>
    <xf numFmtId="0" fontId="4" fillId="0" borderId="6" xfId="0" applyFont="1" applyFill="1" applyBorder="1" applyAlignment="1">
      <alignment horizontal="center"/>
    </xf>
    <xf numFmtId="164" fontId="3" fillId="0" borderId="6" xfId="1" applyNumberFormat="1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/>
    <xf numFmtId="164" fontId="9" fillId="0" borderId="0" xfId="1" applyNumberFormat="1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"/>
  <sheetViews>
    <sheetView tabSelected="1" zoomScale="90" zoomScaleNormal="90" workbookViewId="0">
      <pane xSplit="2" ySplit="6" topLeftCell="H42" activePane="bottomRight" state="frozen"/>
      <selection pane="topRight" activeCell="C1" sqref="C1"/>
      <selection pane="bottomLeft" activeCell="A6" sqref="A6"/>
      <selection pane="bottomRight" activeCell="R45" sqref="R45"/>
    </sheetView>
  </sheetViews>
  <sheetFormatPr defaultRowHeight="15.6" x14ac:dyDescent="0.3"/>
  <cols>
    <col min="1" max="1" width="7.33203125" customWidth="1"/>
    <col min="2" max="2" width="18.5546875" customWidth="1"/>
    <col min="3" max="3" width="18.33203125" customWidth="1"/>
    <col min="4" max="4" width="23.109375" customWidth="1"/>
    <col min="5" max="5" width="8" customWidth="1"/>
    <col min="6" max="6" width="25.88671875" customWidth="1"/>
    <col min="7" max="7" width="24.88671875" customWidth="1"/>
    <col min="8" max="8" width="5.33203125" customWidth="1"/>
    <col min="9" max="10" width="5.109375" customWidth="1"/>
    <col min="11" max="18" width="5.33203125" customWidth="1"/>
    <col min="19" max="19" width="12" customWidth="1"/>
    <col min="20" max="20" width="17.44140625" style="13" customWidth="1"/>
  </cols>
  <sheetData>
    <row r="1" spans="1:28" ht="17.399999999999999" x14ac:dyDescent="0.3">
      <c r="A1" s="28" t="s">
        <v>298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V1" s="22"/>
      <c r="W1" s="22"/>
      <c r="X1" s="22"/>
      <c r="Y1" s="22"/>
      <c r="Z1" s="22"/>
      <c r="AA1" s="22">
        <f>COUNT(A7:A100)</f>
        <v>94</v>
      </c>
      <c r="AB1" s="23">
        <f>AA1/AA$1</f>
        <v>1</v>
      </c>
    </row>
    <row r="2" spans="1:28" ht="17.399999999999999" x14ac:dyDescent="0.3">
      <c r="A2" s="29" t="s">
        <v>299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V2" s="22"/>
      <c r="W2" s="22"/>
      <c r="X2" s="22"/>
      <c r="Y2" s="22"/>
      <c r="Z2" s="22"/>
      <c r="AA2" s="22">
        <f>AA1-AA4</f>
        <v>52</v>
      </c>
      <c r="AB2" s="23">
        <f>AA2/AA$1</f>
        <v>0.55319148936170215</v>
      </c>
    </row>
    <row r="3" spans="1:28" ht="17.399999999999999" x14ac:dyDescent="0.3">
      <c r="A3" s="24"/>
      <c r="B3" s="24"/>
      <c r="C3" s="24"/>
      <c r="D3" s="24"/>
      <c r="E3" s="24"/>
      <c r="F3" s="24"/>
      <c r="G3" s="24"/>
      <c r="H3" s="24" t="s">
        <v>303</v>
      </c>
      <c r="I3" s="24" t="s">
        <v>301</v>
      </c>
      <c r="J3" s="24" t="s">
        <v>302</v>
      </c>
      <c r="K3" s="24" t="s">
        <v>300</v>
      </c>
      <c r="L3" s="24" t="s">
        <v>301</v>
      </c>
      <c r="M3" s="24" t="s">
        <v>301</v>
      </c>
      <c r="N3" s="24" t="s">
        <v>300</v>
      </c>
      <c r="O3" s="24" t="s">
        <v>302</v>
      </c>
      <c r="P3" s="24" t="s">
        <v>302</v>
      </c>
      <c r="Q3" s="24" t="s">
        <v>301</v>
      </c>
      <c r="R3" s="24"/>
      <c r="S3" s="24"/>
      <c r="V3" s="22"/>
      <c r="W3" s="22"/>
      <c r="X3" s="22"/>
      <c r="Y3" s="22"/>
      <c r="Z3" s="22"/>
      <c r="AA3" s="22"/>
      <c r="AB3" s="23"/>
    </row>
    <row r="4" spans="1:28" ht="16.2" thickBot="1" x14ac:dyDescent="0.35">
      <c r="E4" s="1"/>
      <c r="G4" s="26" t="s">
        <v>295</v>
      </c>
      <c r="H4" s="27">
        <v>1</v>
      </c>
      <c r="I4" s="27">
        <v>1</v>
      </c>
      <c r="J4" s="27">
        <v>1</v>
      </c>
      <c r="K4" s="27">
        <v>1</v>
      </c>
      <c r="L4" s="27">
        <v>1</v>
      </c>
      <c r="M4" s="27">
        <v>1</v>
      </c>
      <c r="N4" s="27">
        <v>1</v>
      </c>
      <c r="O4" s="27">
        <v>1</v>
      </c>
      <c r="P4" s="27">
        <v>1</v>
      </c>
      <c r="Q4" s="27">
        <v>1</v>
      </c>
      <c r="R4" s="27">
        <v>8</v>
      </c>
      <c r="S4" s="1">
        <f>SUM(H4:R4)</f>
        <v>18</v>
      </c>
      <c r="V4" s="22"/>
      <c r="W4" s="22"/>
      <c r="X4" s="22"/>
      <c r="Y4" s="22"/>
      <c r="Z4" s="22"/>
      <c r="AA4" s="22">
        <f>COUNTIF(S7:S100,$S$9)</f>
        <v>42</v>
      </c>
      <c r="AB4" s="23">
        <f>AA4/AA$1</f>
        <v>0.44680851063829785</v>
      </c>
    </row>
    <row r="5" spans="1:28" ht="16.2" thickBot="1" x14ac:dyDescent="0.35">
      <c r="A5" s="30" t="s">
        <v>0</v>
      </c>
      <c r="B5" s="32" t="s">
        <v>1</v>
      </c>
      <c r="C5" s="30" t="s">
        <v>2</v>
      </c>
      <c r="D5" s="30" t="s">
        <v>3</v>
      </c>
      <c r="E5" s="34" t="s">
        <v>4</v>
      </c>
      <c r="F5" s="30" t="s">
        <v>8</v>
      </c>
      <c r="G5" s="30" t="s">
        <v>5</v>
      </c>
      <c r="H5" s="36" t="s">
        <v>6</v>
      </c>
      <c r="I5" s="37"/>
      <c r="J5" s="37"/>
      <c r="K5" s="37"/>
      <c r="L5" s="37"/>
      <c r="M5" s="15"/>
      <c r="N5" s="15"/>
      <c r="O5" s="25"/>
      <c r="P5" s="25"/>
      <c r="Q5" s="25"/>
      <c r="R5" s="25"/>
      <c r="S5" s="14" t="s">
        <v>7</v>
      </c>
      <c r="T5" s="19" t="s">
        <v>7</v>
      </c>
    </row>
    <row r="6" spans="1:28" ht="16.2" thickBot="1" x14ac:dyDescent="0.35">
      <c r="A6" s="31"/>
      <c r="B6" s="33"/>
      <c r="C6" s="31"/>
      <c r="D6" s="31"/>
      <c r="E6" s="35"/>
      <c r="F6" s="31"/>
      <c r="G6" s="31"/>
      <c r="H6" s="10">
        <v>1</v>
      </c>
      <c r="I6" s="11">
        <v>2</v>
      </c>
      <c r="J6" s="10">
        <v>3</v>
      </c>
      <c r="K6" s="11">
        <v>4</v>
      </c>
      <c r="L6" s="10">
        <v>5</v>
      </c>
      <c r="M6" s="11">
        <v>6</v>
      </c>
      <c r="N6" s="10">
        <v>7</v>
      </c>
      <c r="O6" s="10">
        <v>8</v>
      </c>
      <c r="P6" s="11">
        <v>9</v>
      </c>
      <c r="Q6" s="10">
        <v>10</v>
      </c>
      <c r="R6" s="10">
        <v>11</v>
      </c>
      <c r="S6" s="20" t="s">
        <v>296</v>
      </c>
      <c r="T6" s="21" t="s">
        <v>297</v>
      </c>
    </row>
    <row r="7" spans="1:28" x14ac:dyDescent="0.3">
      <c r="A7" s="7">
        <v>1</v>
      </c>
      <c r="B7" s="8" t="s">
        <v>9</v>
      </c>
      <c r="C7" s="8" t="s">
        <v>10</v>
      </c>
      <c r="D7" s="8" t="s">
        <v>11</v>
      </c>
      <c r="E7" s="9">
        <v>6</v>
      </c>
      <c r="F7" s="8" t="s">
        <v>12</v>
      </c>
      <c r="G7" s="8" t="s">
        <v>13</v>
      </c>
      <c r="H7" s="3">
        <v>1</v>
      </c>
      <c r="I7" s="3">
        <v>0</v>
      </c>
      <c r="J7" s="3">
        <v>1</v>
      </c>
      <c r="K7" s="3">
        <v>1</v>
      </c>
      <c r="L7" s="3">
        <v>1</v>
      </c>
      <c r="M7" s="3">
        <v>0</v>
      </c>
      <c r="N7" s="3">
        <v>0</v>
      </c>
      <c r="O7" s="3">
        <v>0</v>
      </c>
      <c r="P7" s="3">
        <v>1</v>
      </c>
      <c r="Q7" s="3">
        <v>1</v>
      </c>
      <c r="R7" s="3">
        <v>2</v>
      </c>
      <c r="S7" s="17">
        <f>SUM(H7:R7)</f>
        <v>8</v>
      </c>
      <c r="T7" s="18">
        <f>S7/$S$4</f>
        <v>0.44444444444444442</v>
      </c>
    </row>
    <row r="8" spans="1:28" x14ac:dyDescent="0.3">
      <c r="A8" s="4">
        <v>2</v>
      </c>
      <c r="B8" s="5" t="s">
        <v>14</v>
      </c>
      <c r="C8" s="5" t="s">
        <v>15</v>
      </c>
      <c r="D8" s="5" t="s">
        <v>16</v>
      </c>
      <c r="E8" s="6">
        <v>6</v>
      </c>
      <c r="F8" s="5" t="s">
        <v>17</v>
      </c>
      <c r="G8" s="5" t="s">
        <v>18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7">
        <f t="shared" ref="S8:S71" si="0">SUM(H8:R8)</f>
        <v>0</v>
      </c>
      <c r="T8" s="16">
        <f t="shared" ref="T8:T71" si="1">S8/$S$4</f>
        <v>0</v>
      </c>
    </row>
    <row r="9" spans="1:28" x14ac:dyDescent="0.3">
      <c r="A9" s="4">
        <v>3</v>
      </c>
      <c r="B9" s="5" t="s">
        <v>291</v>
      </c>
      <c r="C9" s="5" t="s">
        <v>292</v>
      </c>
      <c r="D9" s="5" t="s">
        <v>293</v>
      </c>
      <c r="E9" s="6">
        <v>6</v>
      </c>
      <c r="F9" s="5" t="s">
        <v>294</v>
      </c>
      <c r="G9" s="5" t="s">
        <v>18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7">
        <f t="shared" si="0"/>
        <v>0</v>
      </c>
      <c r="T9" s="16">
        <f t="shared" si="1"/>
        <v>0</v>
      </c>
    </row>
    <row r="10" spans="1:28" x14ac:dyDescent="0.3">
      <c r="A10" s="4">
        <v>4</v>
      </c>
      <c r="B10" s="5" t="s">
        <v>19</v>
      </c>
      <c r="C10" s="5" t="s">
        <v>20</v>
      </c>
      <c r="D10" s="5" t="s">
        <v>21</v>
      </c>
      <c r="E10" s="6">
        <v>6</v>
      </c>
      <c r="F10" s="5" t="s">
        <v>22</v>
      </c>
      <c r="G10" s="5" t="s">
        <v>23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6</v>
      </c>
      <c r="S10" s="17">
        <f t="shared" si="0"/>
        <v>16</v>
      </c>
      <c r="T10" s="16">
        <f t="shared" si="1"/>
        <v>0.88888888888888884</v>
      </c>
    </row>
    <row r="11" spans="1:28" x14ac:dyDescent="0.3">
      <c r="A11" s="4">
        <v>5</v>
      </c>
      <c r="B11" s="5" t="s">
        <v>24</v>
      </c>
      <c r="C11" s="5" t="s">
        <v>25</v>
      </c>
      <c r="D11" s="5" t="s">
        <v>26</v>
      </c>
      <c r="E11" s="6">
        <v>6</v>
      </c>
      <c r="F11" s="5" t="s">
        <v>17</v>
      </c>
      <c r="G11" s="5" t="s">
        <v>18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7">
        <f t="shared" si="0"/>
        <v>0</v>
      </c>
      <c r="T11" s="16">
        <f t="shared" si="1"/>
        <v>0</v>
      </c>
    </row>
    <row r="12" spans="1:28" x14ac:dyDescent="0.3">
      <c r="A12" s="4">
        <v>6</v>
      </c>
      <c r="B12" s="5" t="s">
        <v>27</v>
      </c>
      <c r="C12" s="5" t="s">
        <v>28</v>
      </c>
      <c r="D12" s="5" t="s">
        <v>29</v>
      </c>
      <c r="E12" s="6">
        <v>6</v>
      </c>
      <c r="F12" s="5" t="s">
        <v>30</v>
      </c>
      <c r="G12" s="5" t="s">
        <v>18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1</v>
      </c>
      <c r="N12" s="2">
        <v>1</v>
      </c>
      <c r="O12" s="2">
        <v>0</v>
      </c>
      <c r="P12" s="2">
        <v>1</v>
      </c>
      <c r="Q12" s="2">
        <v>1</v>
      </c>
      <c r="R12" s="2">
        <v>6.5</v>
      </c>
      <c r="S12" s="17">
        <f t="shared" si="0"/>
        <v>14.5</v>
      </c>
      <c r="T12" s="16">
        <f t="shared" si="1"/>
        <v>0.80555555555555558</v>
      </c>
    </row>
    <row r="13" spans="1:28" x14ac:dyDescent="0.3">
      <c r="A13" s="4">
        <v>7</v>
      </c>
      <c r="B13" s="5" t="s">
        <v>31</v>
      </c>
      <c r="C13" s="5" t="s">
        <v>32</v>
      </c>
      <c r="D13" s="5" t="s">
        <v>33</v>
      </c>
      <c r="E13" s="6">
        <v>6</v>
      </c>
      <c r="F13" s="5" t="s">
        <v>34</v>
      </c>
      <c r="G13" s="5" t="s">
        <v>35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7</v>
      </c>
      <c r="S13" s="17">
        <f t="shared" si="0"/>
        <v>17</v>
      </c>
      <c r="T13" s="16">
        <f t="shared" si="1"/>
        <v>0.94444444444444442</v>
      </c>
    </row>
    <row r="14" spans="1:28" x14ac:dyDescent="0.3">
      <c r="A14" s="4">
        <v>8</v>
      </c>
      <c r="B14" s="5" t="s">
        <v>36</v>
      </c>
      <c r="C14" s="5" t="s">
        <v>37</v>
      </c>
      <c r="D14" s="5" t="s">
        <v>38</v>
      </c>
      <c r="E14" s="6">
        <v>6</v>
      </c>
      <c r="F14" s="5" t="s">
        <v>39</v>
      </c>
      <c r="G14" s="5" t="s">
        <v>40</v>
      </c>
      <c r="H14" s="2">
        <v>1</v>
      </c>
      <c r="I14" s="2">
        <v>0</v>
      </c>
      <c r="J14" s="2">
        <v>1</v>
      </c>
      <c r="K14" s="2">
        <v>1</v>
      </c>
      <c r="L14" s="2">
        <v>0</v>
      </c>
      <c r="M14" s="2">
        <v>0</v>
      </c>
      <c r="N14" s="2">
        <v>1</v>
      </c>
      <c r="O14" s="2">
        <v>1</v>
      </c>
      <c r="P14" s="2">
        <v>1</v>
      </c>
      <c r="Q14" s="2">
        <v>1</v>
      </c>
      <c r="R14" s="2">
        <v>6.5</v>
      </c>
      <c r="S14" s="17">
        <f t="shared" si="0"/>
        <v>13.5</v>
      </c>
      <c r="T14" s="16">
        <f t="shared" si="1"/>
        <v>0.75</v>
      </c>
    </row>
    <row r="15" spans="1:28" x14ac:dyDescent="0.3">
      <c r="A15" s="4">
        <v>9</v>
      </c>
      <c r="B15" s="5" t="s">
        <v>41</v>
      </c>
      <c r="C15" s="5" t="s">
        <v>20</v>
      </c>
      <c r="D15" s="5" t="s">
        <v>42</v>
      </c>
      <c r="E15" s="6">
        <v>6</v>
      </c>
      <c r="F15" s="5" t="s">
        <v>43</v>
      </c>
      <c r="G15" s="5" t="s">
        <v>44</v>
      </c>
      <c r="H15" s="2">
        <v>0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6</v>
      </c>
      <c r="S15" s="17">
        <f t="shared" si="0"/>
        <v>15</v>
      </c>
      <c r="T15" s="16">
        <f t="shared" si="1"/>
        <v>0.83333333333333337</v>
      </c>
    </row>
    <row r="16" spans="1:28" x14ac:dyDescent="0.3">
      <c r="A16" s="4">
        <v>10</v>
      </c>
      <c r="B16" s="5" t="s">
        <v>45</v>
      </c>
      <c r="C16" s="5" t="s">
        <v>46</v>
      </c>
      <c r="D16" s="5" t="s">
        <v>47</v>
      </c>
      <c r="E16" s="6">
        <v>6</v>
      </c>
      <c r="F16" s="5" t="s">
        <v>48</v>
      </c>
      <c r="G16" s="5" t="s">
        <v>49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1</v>
      </c>
      <c r="O16" s="12">
        <v>1</v>
      </c>
      <c r="P16" s="12">
        <v>1</v>
      </c>
      <c r="Q16" s="12">
        <v>1</v>
      </c>
      <c r="R16" s="12">
        <v>7</v>
      </c>
      <c r="S16" s="17">
        <f t="shared" si="0"/>
        <v>13</v>
      </c>
      <c r="T16" s="16">
        <f t="shared" si="1"/>
        <v>0.72222222222222221</v>
      </c>
    </row>
    <row r="17" spans="1:20" x14ac:dyDescent="0.3">
      <c r="A17" s="4">
        <v>11</v>
      </c>
      <c r="B17" s="5" t="s">
        <v>50</v>
      </c>
      <c r="C17" s="5" t="s">
        <v>51</v>
      </c>
      <c r="D17" s="5" t="s">
        <v>52</v>
      </c>
      <c r="E17" s="6">
        <v>6</v>
      </c>
      <c r="F17" s="5" t="s">
        <v>12</v>
      </c>
      <c r="G17" s="5" t="s">
        <v>13</v>
      </c>
      <c r="H17" s="2">
        <v>1</v>
      </c>
      <c r="I17" s="2">
        <v>0</v>
      </c>
      <c r="J17" s="2">
        <v>1</v>
      </c>
      <c r="K17" s="2">
        <v>1</v>
      </c>
      <c r="L17" s="2">
        <v>1</v>
      </c>
      <c r="M17" s="2">
        <v>0</v>
      </c>
      <c r="N17" s="2">
        <v>0</v>
      </c>
      <c r="O17" s="2">
        <v>0</v>
      </c>
      <c r="P17" s="2">
        <v>1</v>
      </c>
      <c r="Q17" s="2">
        <v>1</v>
      </c>
      <c r="R17" s="2">
        <v>7</v>
      </c>
      <c r="S17" s="17">
        <f t="shared" si="0"/>
        <v>13</v>
      </c>
      <c r="T17" s="16">
        <f t="shared" si="1"/>
        <v>0.72222222222222221</v>
      </c>
    </row>
    <row r="18" spans="1:20" x14ac:dyDescent="0.3">
      <c r="A18" s="4">
        <v>12</v>
      </c>
      <c r="B18" s="5" t="s">
        <v>53</v>
      </c>
      <c r="C18" s="5" t="s">
        <v>54</v>
      </c>
      <c r="D18" s="5" t="s">
        <v>47</v>
      </c>
      <c r="E18" s="6">
        <v>6</v>
      </c>
      <c r="F18" s="5" t="s">
        <v>17</v>
      </c>
      <c r="G18" s="5" t="s">
        <v>18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7">
        <f t="shared" si="0"/>
        <v>0</v>
      </c>
      <c r="T18" s="16">
        <f t="shared" si="1"/>
        <v>0</v>
      </c>
    </row>
    <row r="19" spans="1:20" x14ac:dyDescent="0.3">
      <c r="A19" s="4">
        <v>13</v>
      </c>
      <c r="B19" s="5" t="s">
        <v>55</v>
      </c>
      <c r="C19" s="5" t="s">
        <v>56</v>
      </c>
      <c r="D19" s="5" t="s">
        <v>57</v>
      </c>
      <c r="E19" s="6">
        <v>6</v>
      </c>
      <c r="F19" s="5" t="s">
        <v>39</v>
      </c>
      <c r="G19" s="5" t="s">
        <v>40</v>
      </c>
      <c r="H19" s="2">
        <v>1</v>
      </c>
      <c r="I19" s="2">
        <v>0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7.5</v>
      </c>
      <c r="S19" s="17">
        <f t="shared" si="0"/>
        <v>16.5</v>
      </c>
      <c r="T19" s="16">
        <f t="shared" si="1"/>
        <v>0.91666666666666663</v>
      </c>
    </row>
    <row r="20" spans="1:20" x14ac:dyDescent="0.3">
      <c r="A20" s="4">
        <v>14</v>
      </c>
      <c r="B20" s="5" t="s">
        <v>58</v>
      </c>
      <c r="C20" s="5" t="s">
        <v>59</v>
      </c>
      <c r="D20" s="5" t="s">
        <v>60</v>
      </c>
      <c r="E20" s="6">
        <v>6</v>
      </c>
      <c r="F20" s="5" t="s">
        <v>61</v>
      </c>
      <c r="G20" s="5" t="s">
        <v>62</v>
      </c>
      <c r="H20" s="2">
        <v>0.5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8</v>
      </c>
      <c r="S20" s="17">
        <f t="shared" si="0"/>
        <v>17.5</v>
      </c>
      <c r="T20" s="16">
        <f t="shared" si="1"/>
        <v>0.97222222222222221</v>
      </c>
    </row>
    <row r="21" spans="1:20" x14ac:dyDescent="0.3">
      <c r="A21" s="4">
        <v>15</v>
      </c>
      <c r="B21" s="5" t="s">
        <v>289</v>
      </c>
      <c r="C21" s="5" t="s">
        <v>56</v>
      </c>
      <c r="D21" s="5" t="s">
        <v>69</v>
      </c>
      <c r="E21" s="6">
        <v>6</v>
      </c>
      <c r="F21" s="5" t="s">
        <v>290</v>
      </c>
      <c r="G21" s="5" t="s">
        <v>62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0</v>
      </c>
      <c r="N21" s="2">
        <v>1</v>
      </c>
      <c r="O21" s="2">
        <v>1</v>
      </c>
      <c r="P21" s="2">
        <v>1</v>
      </c>
      <c r="Q21" s="2">
        <v>1</v>
      </c>
      <c r="R21" s="2">
        <v>7</v>
      </c>
      <c r="S21" s="17">
        <f t="shared" si="0"/>
        <v>16</v>
      </c>
      <c r="T21" s="16">
        <f t="shared" si="1"/>
        <v>0.88888888888888884</v>
      </c>
    </row>
    <row r="22" spans="1:20" x14ac:dyDescent="0.3">
      <c r="A22" s="4">
        <v>16</v>
      </c>
      <c r="B22" s="5" t="s">
        <v>63</v>
      </c>
      <c r="C22" s="5" t="s">
        <v>64</v>
      </c>
      <c r="D22" s="5" t="s">
        <v>65</v>
      </c>
      <c r="E22" s="6">
        <v>6</v>
      </c>
      <c r="F22" s="5" t="s">
        <v>66</v>
      </c>
      <c r="G22" s="5" t="s">
        <v>67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7">
        <f t="shared" si="0"/>
        <v>0</v>
      </c>
      <c r="T22" s="16">
        <f t="shared" si="1"/>
        <v>0</v>
      </c>
    </row>
    <row r="23" spans="1:20" x14ac:dyDescent="0.3">
      <c r="A23" s="4">
        <v>17</v>
      </c>
      <c r="B23" s="5" t="s">
        <v>68</v>
      </c>
      <c r="C23" s="5" t="s">
        <v>56</v>
      </c>
      <c r="D23" s="5" t="s">
        <v>69</v>
      </c>
      <c r="E23" s="6">
        <v>6</v>
      </c>
      <c r="F23" s="5" t="s">
        <v>70</v>
      </c>
      <c r="G23" s="5" t="s">
        <v>71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7">
        <f t="shared" si="0"/>
        <v>0</v>
      </c>
      <c r="T23" s="16">
        <f t="shared" si="1"/>
        <v>0</v>
      </c>
    </row>
    <row r="24" spans="1:20" x14ac:dyDescent="0.3">
      <c r="A24" s="4">
        <v>18</v>
      </c>
      <c r="B24" s="5" t="s">
        <v>72</v>
      </c>
      <c r="C24" s="5" t="s">
        <v>73</v>
      </c>
      <c r="D24" s="5" t="s">
        <v>74</v>
      </c>
      <c r="E24" s="6">
        <v>6</v>
      </c>
      <c r="F24" s="5" t="s">
        <v>75</v>
      </c>
      <c r="G24" s="5" t="s">
        <v>76</v>
      </c>
      <c r="H24" s="2">
        <v>1</v>
      </c>
      <c r="I24" s="2">
        <v>0</v>
      </c>
      <c r="J24" s="2">
        <v>1</v>
      </c>
      <c r="K24" s="2">
        <v>1</v>
      </c>
      <c r="L24" s="2">
        <v>1</v>
      </c>
      <c r="M24" s="2">
        <v>0</v>
      </c>
      <c r="N24" s="2">
        <v>1</v>
      </c>
      <c r="O24" s="2">
        <v>1</v>
      </c>
      <c r="P24" s="2">
        <v>1</v>
      </c>
      <c r="Q24" s="2">
        <v>1</v>
      </c>
      <c r="R24" s="2">
        <v>5</v>
      </c>
      <c r="S24" s="17">
        <f t="shared" si="0"/>
        <v>13</v>
      </c>
      <c r="T24" s="16">
        <f t="shared" si="1"/>
        <v>0.72222222222222221</v>
      </c>
    </row>
    <row r="25" spans="1:20" x14ac:dyDescent="0.3">
      <c r="A25" s="4">
        <v>19</v>
      </c>
      <c r="B25" s="5" t="s">
        <v>77</v>
      </c>
      <c r="C25" s="5" t="s">
        <v>78</v>
      </c>
      <c r="D25" s="5" t="s">
        <v>47</v>
      </c>
      <c r="E25" s="6">
        <v>6</v>
      </c>
      <c r="F25" s="5" t="s">
        <v>79</v>
      </c>
      <c r="G25" s="5" t="s">
        <v>80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7">
        <f t="shared" si="0"/>
        <v>0</v>
      </c>
      <c r="T25" s="16">
        <f t="shared" si="1"/>
        <v>0</v>
      </c>
    </row>
    <row r="26" spans="1:20" x14ac:dyDescent="0.3">
      <c r="A26" s="4">
        <v>20</v>
      </c>
      <c r="B26" s="5" t="s">
        <v>81</v>
      </c>
      <c r="C26" s="5" t="s">
        <v>82</v>
      </c>
      <c r="D26" s="5" t="s">
        <v>83</v>
      </c>
      <c r="E26" s="6">
        <v>6</v>
      </c>
      <c r="F26" s="5" t="s">
        <v>12</v>
      </c>
      <c r="G26" s="5" t="s">
        <v>13</v>
      </c>
      <c r="H26" s="2">
        <v>1</v>
      </c>
      <c r="I26" s="2">
        <v>0</v>
      </c>
      <c r="J26" s="2">
        <v>1</v>
      </c>
      <c r="K26" s="2">
        <v>1</v>
      </c>
      <c r="L26" s="2">
        <v>1</v>
      </c>
      <c r="M26" s="2">
        <v>0</v>
      </c>
      <c r="N26" s="2">
        <v>0</v>
      </c>
      <c r="O26" s="2">
        <v>0</v>
      </c>
      <c r="P26" s="2">
        <v>1</v>
      </c>
      <c r="Q26" s="2">
        <v>1</v>
      </c>
      <c r="R26" s="2">
        <v>6.5</v>
      </c>
      <c r="S26" s="17">
        <f t="shared" si="0"/>
        <v>12.5</v>
      </c>
      <c r="T26" s="16">
        <f t="shared" si="1"/>
        <v>0.69444444444444442</v>
      </c>
    </row>
    <row r="27" spans="1:20" x14ac:dyDescent="0.3">
      <c r="A27" s="4">
        <v>21</v>
      </c>
      <c r="B27" s="5" t="s">
        <v>84</v>
      </c>
      <c r="C27" s="5" t="s">
        <v>85</v>
      </c>
      <c r="D27" s="5" t="s">
        <v>47</v>
      </c>
      <c r="E27" s="6">
        <v>6</v>
      </c>
      <c r="F27" s="5" t="s">
        <v>86</v>
      </c>
      <c r="G27" s="5" t="s">
        <v>87</v>
      </c>
      <c r="H27" s="2">
        <v>1</v>
      </c>
      <c r="I27" s="2">
        <v>0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6</v>
      </c>
      <c r="S27" s="17">
        <f t="shared" si="0"/>
        <v>15</v>
      </c>
      <c r="T27" s="16">
        <f t="shared" si="1"/>
        <v>0.83333333333333337</v>
      </c>
    </row>
    <row r="28" spans="1:20" x14ac:dyDescent="0.3">
      <c r="A28" s="4">
        <v>22</v>
      </c>
      <c r="B28" s="5" t="s">
        <v>88</v>
      </c>
      <c r="C28" s="5" t="s">
        <v>89</v>
      </c>
      <c r="D28" s="5" t="s">
        <v>90</v>
      </c>
      <c r="E28" s="6">
        <v>6</v>
      </c>
      <c r="F28" s="5" t="s">
        <v>39</v>
      </c>
      <c r="G28" s="5" t="s">
        <v>40</v>
      </c>
      <c r="H28" s="12">
        <v>0</v>
      </c>
      <c r="I28" s="12">
        <v>1</v>
      </c>
      <c r="J28" s="12">
        <v>1</v>
      </c>
      <c r="K28" s="12">
        <v>1</v>
      </c>
      <c r="L28" s="12">
        <v>1</v>
      </c>
      <c r="M28" s="12">
        <v>0</v>
      </c>
      <c r="N28" s="12">
        <v>1</v>
      </c>
      <c r="O28" s="12">
        <v>1</v>
      </c>
      <c r="P28" s="12">
        <v>1</v>
      </c>
      <c r="Q28" s="12">
        <v>0</v>
      </c>
      <c r="R28" s="12">
        <v>4</v>
      </c>
      <c r="S28" s="17">
        <f t="shared" si="0"/>
        <v>11</v>
      </c>
      <c r="T28" s="16">
        <f t="shared" si="1"/>
        <v>0.61111111111111116</v>
      </c>
    </row>
    <row r="29" spans="1:20" x14ac:dyDescent="0.3">
      <c r="A29" s="4">
        <v>23</v>
      </c>
      <c r="B29" s="5" t="s">
        <v>91</v>
      </c>
      <c r="C29" s="5" t="s">
        <v>56</v>
      </c>
      <c r="D29" s="5" t="s">
        <v>21</v>
      </c>
      <c r="E29" s="6">
        <v>6</v>
      </c>
      <c r="F29" s="5" t="s">
        <v>92</v>
      </c>
      <c r="G29" s="5" t="s">
        <v>93</v>
      </c>
      <c r="H29" s="12">
        <v>1</v>
      </c>
      <c r="I29" s="12">
        <v>0</v>
      </c>
      <c r="J29" s="12">
        <v>1</v>
      </c>
      <c r="K29" s="12">
        <v>1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v>1</v>
      </c>
      <c r="R29" s="12">
        <v>7</v>
      </c>
      <c r="S29" s="17">
        <f t="shared" si="0"/>
        <v>14</v>
      </c>
      <c r="T29" s="16">
        <f t="shared" si="1"/>
        <v>0.77777777777777779</v>
      </c>
    </row>
    <row r="30" spans="1:20" x14ac:dyDescent="0.3">
      <c r="A30" s="4">
        <v>24</v>
      </c>
      <c r="B30" s="5" t="s">
        <v>94</v>
      </c>
      <c r="C30" s="5" t="s">
        <v>95</v>
      </c>
      <c r="D30" s="5" t="s">
        <v>96</v>
      </c>
      <c r="E30" s="6">
        <v>6</v>
      </c>
      <c r="F30" s="5" t="s">
        <v>97</v>
      </c>
      <c r="G30" s="5" t="s">
        <v>98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  <c r="R30" s="2">
        <v>7</v>
      </c>
      <c r="S30" s="17">
        <f t="shared" si="0"/>
        <v>17</v>
      </c>
      <c r="T30" s="16">
        <f t="shared" si="1"/>
        <v>0.94444444444444442</v>
      </c>
    </row>
    <row r="31" spans="1:20" x14ac:dyDescent="0.3">
      <c r="A31" s="4">
        <v>25</v>
      </c>
      <c r="B31" s="5" t="s">
        <v>99</v>
      </c>
      <c r="C31" s="5" t="s">
        <v>10</v>
      </c>
      <c r="D31" s="5" t="s">
        <v>100</v>
      </c>
      <c r="E31" s="6">
        <v>6</v>
      </c>
      <c r="F31" s="5" t="s">
        <v>101</v>
      </c>
      <c r="G31" s="5" t="s">
        <v>102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7">
        <f t="shared" si="0"/>
        <v>0</v>
      </c>
      <c r="T31" s="16">
        <f t="shared" si="1"/>
        <v>0</v>
      </c>
    </row>
    <row r="32" spans="1:20" x14ac:dyDescent="0.3">
      <c r="A32" s="4">
        <v>26</v>
      </c>
      <c r="B32" s="5" t="s">
        <v>103</v>
      </c>
      <c r="C32" s="5" t="s">
        <v>104</v>
      </c>
      <c r="D32" s="5" t="s">
        <v>42</v>
      </c>
      <c r="E32" s="6">
        <v>6</v>
      </c>
      <c r="F32" s="5" t="s">
        <v>39</v>
      </c>
      <c r="G32" s="5" t="s">
        <v>40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7">
        <f t="shared" si="0"/>
        <v>0</v>
      </c>
      <c r="T32" s="16">
        <f t="shared" si="1"/>
        <v>0</v>
      </c>
    </row>
    <row r="33" spans="1:20" x14ac:dyDescent="0.3">
      <c r="A33" s="4">
        <v>27</v>
      </c>
      <c r="B33" s="5" t="s">
        <v>103</v>
      </c>
      <c r="C33" s="5" t="s">
        <v>105</v>
      </c>
      <c r="D33" s="5" t="s">
        <v>106</v>
      </c>
      <c r="E33" s="6">
        <v>6</v>
      </c>
      <c r="F33" s="5" t="s">
        <v>107</v>
      </c>
      <c r="G33" s="5" t="s">
        <v>40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7">
        <f t="shared" si="0"/>
        <v>0</v>
      </c>
      <c r="T33" s="16">
        <f t="shared" si="1"/>
        <v>0</v>
      </c>
    </row>
    <row r="34" spans="1:20" x14ac:dyDescent="0.3">
      <c r="A34" s="4">
        <v>28</v>
      </c>
      <c r="B34" s="5" t="s">
        <v>108</v>
      </c>
      <c r="C34" s="5" t="s">
        <v>109</v>
      </c>
      <c r="D34" s="5" t="s">
        <v>47</v>
      </c>
      <c r="E34" s="6">
        <v>6</v>
      </c>
      <c r="F34" s="5" t="s">
        <v>110</v>
      </c>
      <c r="G34" s="5" t="s">
        <v>111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7">
        <f t="shared" si="0"/>
        <v>0</v>
      </c>
      <c r="T34" s="16">
        <f t="shared" si="1"/>
        <v>0</v>
      </c>
    </row>
    <row r="35" spans="1:20" x14ac:dyDescent="0.3">
      <c r="A35" s="4">
        <v>29</v>
      </c>
      <c r="B35" s="5" t="s">
        <v>112</v>
      </c>
      <c r="C35" s="5" t="s">
        <v>25</v>
      </c>
      <c r="D35" s="5" t="s">
        <v>113</v>
      </c>
      <c r="E35" s="6">
        <v>6</v>
      </c>
      <c r="F35" s="5" t="s">
        <v>114</v>
      </c>
      <c r="G35" s="5" t="s">
        <v>115</v>
      </c>
      <c r="H35" s="12">
        <v>1</v>
      </c>
      <c r="I35" s="12">
        <v>0</v>
      </c>
      <c r="J35" s="12">
        <v>1</v>
      </c>
      <c r="K35" s="12">
        <v>1</v>
      </c>
      <c r="L35" s="12">
        <v>0</v>
      </c>
      <c r="M35" s="12">
        <v>0</v>
      </c>
      <c r="N35" s="12">
        <v>1</v>
      </c>
      <c r="O35" s="12">
        <v>1</v>
      </c>
      <c r="P35" s="12">
        <v>1</v>
      </c>
      <c r="Q35" s="12">
        <v>1</v>
      </c>
      <c r="R35" s="12">
        <v>7</v>
      </c>
      <c r="S35" s="17">
        <f t="shared" si="0"/>
        <v>14</v>
      </c>
      <c r="T35" s="16">
        <f t="shared" si="1"/>
        <v>0.77777777777777779</v>
      </c>
    </row>
    <row r="36" spans="1:20" x14ac:dyDescent="0.3">
      <c r="A36" s="4">
        <v>30</v>
      </c>
      <c r="B36" s="5" t="s">
        <v>116</v>
      </c>
      <c r="C36" s="5" t="s">
        <v>117</v>
      </c>
      <c r="D36" s="5" t="s">
        <v>118</v>
      </c>
      <c r="E36" s="6">
        <v>6</v>
      </c>
      <c r="F36" s="5" t="s">
        <v>39</v>
      </c>
      <c r="G36" s="5" t="s">
        <v>40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7">
        <f t="shared" si="0"/>
        <v>0</v>
      </c>
      <c r="T36" s="16">
        <f t="shared" si="1"/>
        <v>0</v>
      </c>
    </row>
    <row r="37" spans="1:20" x14ac:dyDescent="0.3">
      <c r="A37" s="4">
        <v>31</v>
      </c>
      <c r="B37" s="5" t="s">
        <v>119</v>
      </c>
      <c r="C37" s="5" t="s">
        <v>120</v>
      </c>
      <c r="D37" s="5" t="s">
        <v>121</v>
      </c>
      <c r="E37" s="6">
        <v>6</v>
      </c>
      <c r="F37" s="5" t="s">
        <v>17</v>
      </c>
      <c r="G37" s="5" t="s">
        <v>18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7">
        <f t="shared" si="0"/>
        <v>0</v>
      </c>
      <c r="T37" s="16">
        <f t="shared" si="1"/>
        <v>0</v>
      </c>
    </row>
    <row r="38" spans="1:20" x14ac:dyDescent="0.3">
      <c r="A38" s="4">
        <v>32</v>
      </c>
      <c r="B38" s="5" t="s">
        <v>122</v>
      </c>
      <c r="C38" s="5" t="s">
        <v>123</v>
      </c>
      <c r="D38" s="5" t="s">
        <v>124</v>
      </c>
      <c r="E38" s="6">
        <v>6</v>
      </c>
      <c r="F38" s="5" t="s">
        <v>125</v>
      </c>
      <c r="G38" s="5" t="s">
        <v>126</v>
      </c>
      <c r="H38" s="2">
        <v>1</v>
      </c>
      <c r="I38" s="2">
        <v>0</v>
      </c>
      <c r="J38" s="2">
        <v>1</v>
      </c>
      <c r="K38" s="2">
        <v>1</v>
      </c>
      <c r="L38" s="2">
        <v>0</v>
      </c>
      <c r="M38" s="2">
        <v>0</v>
      </c>
      <c r="N38" s="2">
        <v>1</v>
      </c>
      <c r="O38" s="2">
        <v>1</v>
      </c>
      <c r="P38" s="2">
        <v>1</v>
      </c>
      <c r="Q38" s="2">
        <v>1</v>
      </c>
      <c r="R38" s="2">
        <v>7.5</v>
      </c>
      <c r="S38" s="17">
        <f t="shared" si="0"/>
        <v>14.5</v>
      </c>
      <c r="T38" s="16">
        <f t="shared" si="1"/>
        <v>0.80555555555555558</v>
      </c>
    </row>
    <row r="39" spans="1:20" x14ac:dyDescent="0.3">
      <c r="A39" s="4">
        <v>33</v>
      </c>
      <c r="B39" s="5" t="s">
        <v>127</v>
      </c>
      <c r="C39" s="5" t="s">
        <v>25</v>
      </c>
      <c r="D39" s="5" t="s">
        <v>124</v>
      </c>
      <c r="E39" s="6">
        <v>6</v>
      </c>
      <c r="F39" s="5" t="s">
        <v>128</v>
      </c>
      <c r="G39" s="5" t="s">
        <v>129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7">
        <f t="shared" si="0"/>
        <v>0</v>
      </c>
      <c r="T39" s="16">
        <f t="shared" si="1"/>
        <v>0</v>
      </c>
    </row>
    <row r="40" spans="1:20" x14ac:dyDescent="0.3">
      <c r="A40" s="4">
        <v>34</v>
      </c>
      <c r="B40" s="5" t="s">
        <v>130</v>
      </c>
      <c r="C40" s="5" t="s">
        <v>131</v>
      </c>
      <c r="D40" s="5" t="s">
        <v>47</v>
      </c>
      <c r="E40" s="6">
        <v>6</v>
      </c>
      <c r="F40" s="5" t="s">
        <v>70</v>
      </c>
      <c r="G40" s="5" t="s">
        <v>71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7">
        <f t="shared" si="0"/>
        <v>0</v>
      </c>
      <c r="T40" s="16">
        <f t="shared" si="1"/>
        <v>0</v>
      </c>
    </row>
    <row r="41" spans="1:20" x14ac:dyDescent="0.3">
      <c r="A41" s="4">
        <v>35</v>
      </c>
      <c r="B41" s="5" t="s">
        <v>132</v>
      </c>
      <c r="C41" s="5" t="s">
        <v>133</v>
      </c>
      <c r="D41" s="5" t="s">
        <v>134</v>
      </c>
      <c r="E41" s="6">
        <v>6</v>
      </c>
      <c r="F41" s="5" t="s">
        <v>135</v>
      </c>
      <c r="G41" s="5" t="s">
        <v>136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7">
        <f t="shared" si="0"/>
        <v>0</v>
      </c>
      <c r="T41" s="16">
        <f t="shared" si="1"/>
        <v>0</v>
      </c>
    </row>
    <row r="42" spans="1:20" x14ac:dyDescent="0.3">
      <c r="A42" s="4">
        <v>36</v>
      </c>
      <c r="B42" s="5" t="s">
        <v>137</v>
      </c>
      <c r="C42" s="5" t="s">
        <v>138</v>
      </c>
      <c r="D42" s="5" t="s">
        <v>52</v>
      </c>
      <c r="E42" s="6">
        <v>6</v>
      </c>
      <c r="F42" s="5" t="s">
        <v>17</v>
      </c>
      <c r="G42" s="5" t="s">
        <v>18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7">
        <f t="shared" si="0"/>
        <v>0</v>
      </c>
      <c r="T42" s="16">
        <f t="shared" si="1"/>
        <v>0</v>
      </c>
    </row>
    <row r="43" spans="1:20" x14ac:dyDescent="0.3">
      <c r="A43" s="4">
        <v>37</v>
      </c>
      <c r="B43" s="5" t="s">
        <v>139</v>
      </c>
      <c r="C43" s="5" t="s">
        <v>140</v>
      </c>
      <c r="D43" s="5" t="s">
        <v>141</v>
      </c>
      <c r="E43" s="6">
        <v>6</v>
      </c>
      <c r="F43" s="5" t="s">
        <v>39</v>
      </c>
      <c r="G43" s="5" t="s">
        <v>40</v>
      </c>
      <c r="H43" s="2">
        <v>0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>
        <v>1</v>
      </c>
      <c r="Q43" s="2">
        <v>1</v>
      </c>
      <c r="R43" s="2">
        <v>8</v>
      </c>
      <c r="S43" s="17">
        <f t="shared" si="0"/>
        <v>17</v>
      </c>
      <c r="T43" s="16">
        <f t="shared" si="1"/>
        <v>0.94444444444444442</v>
      </c>
    </row>
    <row r="44" spans="1:20" x14ac:dyDescent="0.3">
      <c r="A44" s="4">
        <v>38</v>
      </c>
      <c r="B44" s="5" t="s">
        <v>142</v>
      </c>
      <c r="C44" s="5" t="s">
        <v>105</v>
      </c>
      <c r="D44" s="5" t="s">
        <v>47</v>
      </c>
      <c r="E44" s="6">
        <v>6</v>
      </c>
      <c r="F44" s="5" t="s">
        <v>143</v>
      </c>
      <c r="G44" s="5" t="s">
        <v>144</v>
      </c>
      <c r="H44" s="12">
        <v>0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6</v>
      </c>
      <c r="S44" s="17">
        <f t="shared" si="0"/>
        <v>15</v>
      </c>
      <c r="T44" s="16">
        <f t="shared" si="1"/>
        <v>0.83333333333333337</v>
      </c>
    </row>
    <row r="45" spans="1:20" x14ac:dyDescent="0.3">
      <c r="A45" s="4">
        <v>39</v>
      </c>
      <c r="B45" s="5" t="s">
        <v>145</v>
      </c>
      <c r="C45" s="5" t="s">
        <v>10</v>
      </c>
      <c r="D45" s="5" t="s">
        <v>69</v>
      </c>
      <c r="E45" s="6">
        <v>6</v>
      </c>
      <c r="F45" s="5" t="s">
        <v>146</v>
      </c>
      <c r="G45" s="5" t="s">
        <v>147</v>
      </c>
      <c r="H45" s="2">
        <v>1</v>
      </c>
      <c r="I45" s="2">
        <v>1</v>
      </c>
      <c r="J45" s="2">
        <v>1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>
        <v>1</v>
      </c>
      <c r="Q45" s="2">
        <v>1</v>
      </c>
      <c r="R45" s="2">
        <v>4</v>
      </c>
      <c r="S45" s="17">
        <f t="shared" si="0"/>
        <v>14</v>
      </c>
      <c r="T45" s="16">
        <f t="shared" si="1"/>
        <v>0.77777777777777779</v>
      </c>
    </row>
    <row r="46" spans="1:20" x14ac:dyDescent="0.3">
      <c r="A46" s="4">
        <v>40</v>
      </c>
      <c r="B46" s="5" t="s">
        <v>148</v>
      </c>
      <c r="C46" s="5" t="s">
        <v>149</v>
      </c>
      <c r="D46" s="5" t="s">
        <v>150</v>
      </c>
      <c r="E46" s="6">
        <v>6</v>
      </c>
      <c r="F46" s="5" t="s">
        <v>17</v>
      </c>
      <c r="G46" s="5" t="s">
        <v>18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7">
        <f t="shared" si="0"/>
        <v>0</v>
      </c>
      <c r="T46" s="16">
        <f t="shared" si="1"/>
        <v>0</v>
      </c>
    </row>
    <row r="47" spans="1:20" x14ac:dyDescent="0.3">
      <c r="A47" s="4">
        <v>41</v>
      </c>
      <c r="B47" s="5" t="s">
        <v>151</v>
      </c>
      <c r="C47" s="5" t="s">
        <v>152</v>
      </c>
      <c r="D47" s="5" t="s">
        <v>153</v>
      </c>
      <c r="E47" s="6">
        <v>6</v>
      </c>
      <c r="F47" s="5" t="s">
        <v>154</v>
      </c>
      <c r="G47" s="5" t="s">
        <v>155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7">
        <f t="shared" si="0"/>
        <v>0</v>
      </c>
      <c r="T47" s="16">
        <f t="shared" si="1"/>
        <v>0</v>
      </c>
    </row>
    <row r="48" spans="1:20" x14ac:dyDescent="0.3">
      <c r="A48" s="4">
        <v>42</v>
      </c>
      <c r="B48" s="5" t="s">
        <v>156</v>
      </c>
      <c r="C48" s="5" t="s">
        <v>157</v>
      </c>
      <c r="D48" s="5" t="s">
        <v>158</v>
      </c>
      <c r="E48" s="6">
        <v>6</v>
      </c>
      <c r="F48" s="5" t="s">
        <v>86</v>
      </c>
      <c r="G48" s="5" t="s">
        <v>87</v>
      </c>
      <c r="H48" s="2">
        <v>1</v>
      </c>
      <c r="I48" s="2">
        <v>1</v>
      </c>
      <c r="J48" s="2">
        <v>1</v>
      </c>
      <c r="K48" s="2">
        <v>1</v>
      </c>
      <c r="L48" s="2">
        <v>1</v>
      </c>
      <c r="M48" s="2">
        <v>1</v>
      </c>
      <c r="N48" s="2">
        <v>1</v>
      </c>
      <c r="O48" s="2">
        <v>1</v>
      </c>
      <c r="P48" s="2">
        <v>0</v>
      </c>
      <c r="Q48" s="2">
        <v>1</v>
      </c>
      <c r="R48" s="2">
        <v>5</v>
      </c>
      <c r="S48" s="17">
        <f t="shared" si="0"/>
        <v>14</v>
      </c>
      <c r="T48" s="16">
        <f t="shared" si="1"/>
        <v>0.77777777777777779</v>
      </c>
    </row>
    <row r="49" spans="1:20" x14ac:dyDescent="0.3">
      <c r="A49" s="4">
        <v>43</v>
      </c>
      <c r="B49" s="5" t="s">
        <v>159</v>
      </c>
      <c r="C49" s="5" t="s">
        <v>123</v>
      </c>
      <c r="D49" s="5" t="s">
        <v>47</v>
      </c>
      <c r="E49" s="6">
        <v>6</v>
      </c>
      <c r="F49" s="5" t="s">
        <v>160</v>
      </c>
      <c r="G49" s="5" t="s">
        <v>67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  <c r="P49" s="2">
        <v>1</v>
      </c>
      <c r="Q49" s="2">
        <v>1</v>
      </c>
      <c r="R49" s="2">
        <v>6</v>
      </c>
      <c r="S49" s="17">
        <f t="shared" si="0"/>
        <v>16</v>
      </c>
      <c r="T49" s="16">
        <f t="shared" si="1"/>
        <v>0.88888888888888884</v>
      </c>
    </row>
    <row r="50" spans="1:20" x14ac:dyDescent="0.3">
      <c r="A50" s="4">
        <v>44</v>
      </c>
      <c r="B50" s="5" t="s">
        <v>161</v>
      </c>
      <c r="C50" s="5" t="s">
        <v>162</v>
      </c>
      <c r="D50" s="5" t="s">
        <v>11</v>
      </c>
      <c r="E50" s="6">
        <v>6</v>
      </c>
      <c r="F50" s="5" t="s">
        <v>163</v>
      </c>
      <c r="G50" s="5" t="s">
        <v>129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7">
        <f t="shared" si="0"/>
        <v>0</v>
      </c>
      <c r="T50" s="16">
        <f t="shared" si="1"/>
        <v>0</v>
      </c>
    </row>
    <row r="51" spans="1:20" x14ac:dyDescent="0.3">
      <c r="A51" s="4">
        <v>45</v>
      </c>
      <c r="B51" s="5" t="s">
        <v>164</v>
      </c>
      <c r="C51" s="5" t="s">
        <v>131</v>
      </c>
      <c r="D51" s="5" t="s">
        <v>96</v>
      </c>
      <c r="E51" s="6">
        <v>6</v>
      </c>
      <c r="F51" s="5" t="s">
        <v>165</v>
      </c>
      <c r="G51" s="5" t="s">
        <v>155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7">
        <f t="shared" si="0"/>
        <v>0</v>
      </c>
      <c r="T51" s="16">
        <f t="shared" si="1"/>
        <v>0</v>
      </c>
    </row>
    <row r="52" spans="1:20" x14ac:dyDescent="0.3">
      <c r="A52" s="4">
        <v>46</v>
      </c>
      <c r="B52" s="5" t="s">
        <v>166</v>
      </c>
      <c r="C52" s="5" t="s">
        <v>167</v>
      </c>
      <c r="D52" s="5" t="s">
        <v>11</v>
      </c>
      <c r="E52" s="6">
        <v>6</v>
      </c>
      <c r="F52" s="5" t="s">
        <v>168</v>
      </c>
      <c r="G52" s="5" t="s">
        <v>169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17">
        <f t="shared" si="0"/>
        <v>0</v>
      </c>
      <c r="T52" s="16">
        <f t="shared" si="1"/>
        <v>0</v>
      </c>
    </row>
    <row r="53" spans="1:20" x14ac:dyDescent="0.3">
      <c r="A53" s="4">
        <v>47</v>
      </c>
      <c r="B53" s="5" t="s">
        <v>170</v>
      </c>
      <c r="C53" s="5" t="s">
        <v>171</v>
      </c>
      <c r="D53" s="5" t="s">
        <v>172</v>
      </c>
      <c r="E53" s="6">
        <v>6</v>
      </c>
      <c r="F53" s="5" t="s">
        <v>173</v>
      </c>
      <c r="G53" s="5" t="s">
        <v>174</v>
      </c>
      <c r="H53" s="2">
        <v>0</v>
      </c>
      <c r="I53" s="2">
        <v>1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>
        <v>1</v>
      </c>
      <c r="P53" s="2">
        <v>1</v>
      </c>
      <c r="Q53" s="2">
        <v>1</v>
      </c>
      <c r="R53" s="2">
        <v>5</v>
      </c>
      <c r="S53" s="17">
        <f t="shared" si="0"/>
        <v>14</v>
      </c>
      <c r="T53" s="16">
        <f t="shared" si="1"/>
        <v>0.77777777777777779</v>
      </c>
    </row>
    <row r="54" spans="1:20" x14ac:dyDescent="0.3">
      <c r="A54" s="4">
        <v>48</v>
      </c>
      <c r="B54" s="5" t="s">
        <v>175</v>
      </c>
      <c r="C54" s="5" t="s">
        <v>176</v>
      </c>
      <c r="D54" s="5" t="s">
        <v>177</v>
      </c>
      <c r="E54" s="6">
        <v>6</v>
      </c>
      <c r="F54" s="5" t="s">
        <v>178</v>
      </c>
      <c r="G54" s="5" t="s">
        <v>179</v>
      </c>
      <c r="H54" s="2">
        <v>1</v>
      </c>
      <c r="I54" s="2">
        <v>1</v>
      </c>
      <c r="J54" s="2">
        <v>1</v>
      </c>
      <c r="K54" s="2">
        <v>1</v>
      </c>
      <c r="L54" s="2">
        <v>1</v>
      </c>
      <c r="M54" s="2">
        <v>1</v>
      </c>
      <c r="N54" s="2">
        <v>1</v>
      </c>
      <c r="O54" s="2">
        <v>1</v>
      </c>
      <c r="P54" s="2">
        <v>1</v>
      </c>
      <c r="Q54" s="2">
        <v>1</v>
      </c>
      <c r="R54" s="2">
        <v>7.5</v>
      </c>
      <c r="S54" s="17">
        <f t="shared" si="0"/>
        <v>17.5</v>
      </c>
      <c r="T54" s="16">
        <f t="shared" si="1"/>
        <v>0.97222222222222221</v>
      </c>
    </row>
    <row r="55" spans="1:20" x14ac:dyDescent="0.3">
      <c r="A55" s="4">
        <v>49</v>
      </c>
      <c r="B55" s="5" t="s">
        <v>180</v>
      </c>
      <c r="C55" s="5" t="s">
        <v>89</v>
      </c>
      <c r="D55" s="5" t="s">
        <v>124</v>
      </c>
      <c r="E55" s="6">
        <v>6</v>
      </c>
      <c r="F55" s="5" t="s">
        <v>39</v>
      </c>
      <c r="G55" s="5" t="s">
        <v>40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17">
        <f t="shared" si="0"/>
        <v>0</v>
      </c>
      <c r="T55" s="16">
        <f t="shared" si="1"/>
        <v>0</v>
      </c>
    </row>
    <row r="56" spans="1:20" x14ac:dyDescent="0.3">
      <c r="A56" s="4">
        <v>50</v>
      </c>
      <c r="B56" s="5" t="s">
        <v>181</v>
      </c>
      <c r="C56" s="5" t="s">
        <v>182</v>
      </c>
      <c r="D56" s="5" t="s">
        <v>26</v>
      </c>
      <c r="E56" s="6">
        <v>6</v>
      </c>
      <c r="F56" s="5" t="s">
        <v>183</v>
      </c>
      <c r="G56" s="5" t="s">
        <v>35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17">
        <f t="shared" si="0"/>
        <v>0</v>
      </c>
      <c r="T56" s="16">
        <f t="shared" si="1"/>
        <v>0</v>
      </c>
    </row>
    <row r="57" spans="1:20" x14ac:dyDescent="0.3">
      <c r="A57" s="4">
        <v>51</v>
      </c>
      <c r="B57" s="5" t="s">
        <v>184</v>
      </c>
      <c r="C57" s="5" t="s">
        <v>120</v>
      </c>
      <c r="D57" s="5" t="s">
        <v>185</v>
      </c>
      <c r="E57" s="6">
        <v>6</v>
      </c>
      <c r="F57" s="5" t="s">
        <v>186</v>
      </c>
      <c r="G57" s="5" t="s">
        <v>80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17">
        <f t="shared" si="0"/>
        <v>0</v>
      </c>
      <c r="T57" s="16">
        <f t="shared" si="1"/>
        <v>0</v>
      </c>
    </row>
    <row r="58" spans="1:20" x14ac:dyDescent="0.3">
      <c r="A58" s="4">
        <v>52</v>
      </c>
      <c r="B58" s="5" t="s">
        <v>187</v>
      </c>
      <c r="C58" s="5" t="s">
        <v>82</v>
      </c>
      <c r="D58" s="5" t="s">
        <v>188</v>
      </c>
      <c r="E58" s="6">
        <v>6</v>
      </c>
      <c r="F58" s="5" t="s">
        <v>168</v>
      </c>
      <c r="G58" s="5" t="s">
        <v>169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7">
        <f t="shared" si="0"/>
        <v>0</v>
      </c>
      <c r="T58" s="16">
        <f t="shared" si="1"/>
        <v>0</v>
      </c>
    </row>
    <row r="59" spans="1:20" x14ac:dyDescent="0.3">
      <c r="A59" s="4">
        <v>53</v>
      </c>
      <c r="B59" s="5" t="s">
        <v>189</v>
      </c>
      <c r="C59" s="5" t="s">
        <v>190</v>
      </c>
      <c r="D59" s="5" t="s">
        <v>185</v>
      </c>
      <c r="E59" s="6">
        <v>6</v>
      </c>
      <c r="F59" s="5" t="s">
        <v>128</v>
      </c>
      <c r="G59" s="5" t="s">
        <v>129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17">
        <f t="shared" si="0"/>
        <v>0</v>
      </c>
      <c r="T59" s="16">
        <f t="shared" si="1"/>
        <v>0</v>
      </c>
    </row>
    <row r="60" spans="1:20" x14ac:dyDescent="0.3">
      <c r="A60" s="4">
        <v>54</v>
      </c>
      <c r="B60" s="5" t="s">
        <v>191</v>
      </c>
      <c r="C60" s="5" t="s">
        <v>54</v>
      </c>
      <c r="D60" s="5" t="s">
        <v>124</v>
      </c>
      <c r="E60" s="6">
        <v>6</v>
      </c>
      <c r="F60" s="5" t="s">
        <v>168</v>
      </c>
      <c r="G60" s="5" t="s">
        <v>192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7">
        <f t="shared" si="0"/>
        <v>0</v>
      </c>
      <c r="T60" s="16">
        <f t="shared" si="1"/>
        <v>0</v>
      </c>
    </row>
    <row r="61" spans="1:20" x14ac:dyDescent="0.3">
      <c r="A61" s="4">
        <v>55</v>
      </c>
      <c r="B61" s="5" t="s">
        <v>193</v>
      </c>
      <c r="C61" s="5" t="s">
        <v>10</v>
      </c>
      <c r="D61" s="5" t="s">
        <v>177</v>
      </c>
      <c r="E61" s="6">
        <v>6</v>
      </c>
      <c r="F61" s="5" t="s">
        <v>194</v>
      </c>
      <c r="G61" s="5" t="s">
        <v>195</v>
      </c>
      <c r="H61" s="2">
        <v>0.5</v>
      </c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6</v>
      </c>
      <c r="S61" s="17">
        <f t="shared" si="0"/>
        <v>15.5</v>
      </c>
      <c r="T61" s="16">
        <f t="shared" si="1"/>
        <v>0.86111111111111116</v>
      </c>
    </row>
    <row r="62" spans="1:20" x14ac:dyDescent="0.3">
      <c r="A62" s="4">
        <v>56</v>
      </c>
      <c r="B62" s="5" t="s">
        <v>196</v>
      </c>
      <c r="C62" s="5" t="s">
        <v>82</v>
      </c>
      <c r="D62" s="5" t="s">
        <v>96</v>
      </c>
      <c r="E62" s="6">
        <v>6</v>
      </c>
      <c r="F62" s="5" t="s">
        <v>197</v>
      </c>
      <c r="G62" s="5" t="s">
        <v>198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7">
        <f t="shared" si="0"/>
        <v>0</v>
      </c>
      <c r="T62" s="16">
        <f t="shared" si="1"/>
        <v>0</v>
      </c>
    </row>
    <row r="63" spans="1:20" x14ac:dyDescent="0.3">
      <c r="A63" s="4">
        <v>57</v>
      </c>
      <c r="B63" s="5" t="s">
        <v>199</v>
      </c>
      <c r="C63" s="5" t="s">
        <v>200</v>
      </c>
      <c r="D63" s="5" t="s">
        <v>201</v>
      </c>
      <c r="E63" s="6">
        <v>6</v>
      </c>
      <c r="F63" s="5" t="s">
        <v>92</v>
      </c>
      <c r="G63" s="5" t="s">
        <v>93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0</v>
      </c>
      <c r="Q63" s="12">
        <v>1</v>
      </c>
      <c r="R63" s="12">
        <v>6</v>
      </c>
      <c r="S63" s="17">
        <f t="shared" si="0"/>
        <v>15</v>
      </c>
      <c r="T63" s="16">
        <f t="shared" si="1"/>
        <v>0.83333333333333337</v>
      </c>
    </row>
    <row r="64" spans="1:20" x14ac:dyDescent="0.3">
      <c r="A64" s="4">
        <v>58</v>
      </c>
      <c r="B64" s="5" t="s">
        <v>202</v>
      </c>
      <c r="C64" s="5" t="s">
        <v>95</v>
      </c>
      <c r="D64" s="5" t="s">
        <v>203</v>
      </c>
      <c r="E64" s="6">
        <v>6</v>
      </c>
      <c r="F64" s="5" t="s">
        <v>204</v>
      </c>
      <c r="G64" s="5" t="s">
        <v>44</v>
      </c>
      <c r="H64" s="12">
        <v>0.5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7</v>
      </c>
      <c r="S64" s="17">
        <f t="shared" si="0"/>
        <v>16.5</v>
      </c>
      <c r="T64" s="16">
        <f t="shared" si="1"/>
        <v>0.91666666666666663</v>
      </c>
    </row>
    <row r="65" spans="1:20" x14ac:dyDescent="0.3">
      <c r="A65" s="4">
        <v>59</v>
      </c>
      <c r="B65" s="5" t="s">
        <v>205</v>
      </c>
      <c r="C65" s="5" t="s">
        <v>73</v>
      </c>
      <c r="D65" s="5" t="s">
        <v>11</v>
      </c>
      <c r="E65" s="6">
        <v>6</v>
      </c>
      <c r="F65" s="5" t="s">
        <v>206</v>
      </c>
      <c r="G65" s="5" t="s">
        <v>67</v>
      </c>
      <c r="H65" s="12">
        <v>1</v>
      </c>
      <c r="I65" s="12">
        <v>0</v>
      </c>
      <c r="J65" s="12">
        <v>1</v>
      </c>
      <c r="K65" s="12">
        <v>1</v>
      </c>
      <c r="L65" s="12">
        <v>1</v>
      </c>
      <c r="M65" s="12">
        <v>0</v>
      </c>
      <c r="N65" s="12">
        <v>1</v>
      </c>
      <c r="O65" s="12">
        <v>1</v>
      </c>
      <c r="P65" s="12">
        <v>0</v>
      </c>
      <c r="Q65" s="12">
        <v>1</v>
      </c>
      <c r="R65" s="12">
        <v>7</v>
      </c>
      <c r="S65" s="17">
        <f t="shared" si="0"/>
        <v>14</v>
      </c>
      <c r="T65" s="16">
        <f t="shared" si="1"/>
        <v>0.77777777777777779</v>
      </c>
    </row>
    <row r="66" spans="1:20" x14ac:dyDescent="0.3">
      <c r="A66" s="4">
        <v>60</v>
      </c>
      <c r="B66" s="5" t="s">
        <v>207</v>
      </c>
      <c r="C66" s="5" t="s">
        <v>208</v>
      </c>
      <c r="D66" s="5" t="s">
        <v>185</v>
      </c>
      <c r="E66" s="6">
        <v>6</v>
      </c>
      <c r="F66" s="5" t="s">
        <v>114</v>
      </c>
      <c r="G66" s="5" t="s">
        <v>115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7">
        <f t="shared" si="0"/>
        <v>0</v>
      </c>
      <c r="T66" s="16">
        <f t="shared" si="1"/>
        <v>0</v>
      </c>
    </row>
    <row r="67" spans="1:20" x14ac:dyDescent="0.3">
      <c r="A67" s="4">
        <v>61</v>
      </c>
      <c r="B67" s="5" t="s">
        <v>209</v>
      </c>
      <c r="C67" s="5" t="s">
        <v>210</v>
      </c>
      <c r="D67" s="5" t="s">
        <v>100</v>
      </c>
      <c r="E67" s="6">
        <v>6</v>
      </c>
      <c r="F67" s="5" t="s">
        <v>146</v>
      </c>
      <c r="G67" s="5" t="s">
        <v>147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>
        <v>1</v>
      </c>
      <c r="P67" s="2">
        <v>1</v>
      </c>
      <c r="Q67" s="2">
        <v>1</v>
      </c>
      <c r="R67" s="2">
        <v>7</v>
      </c>
      <c r="S67" s="17">
        <f t="shared" si="0"/>
        <v>17</v>
      </c>
      <c r="T67" s="16">
        <f t="shared" si="1"/>
        <v>0.94444444444444442</v>
      </c>
    </row>
    <row r="68" spans="1:20" x14ac:dyDescent="0.3">
      <c r="A68" s="4">
        <v>62</v>
      </c>
      <c r="B68" s="5" t="s">
        <v>211</v>
      </c>
      <c r="C68" s="5" t="s">
        <v>212</v>
      </c>
      <c r="D68" s="5" t="s">
        <v>52</v>
      </c>
      <c r="E68" s="6">
        <v>6</v>
      </c>
      <c r="F68" s="5" t="s">
        <v>39</v>
      </c>
      <c r="G68" s="5" t="s">
        <v>40</v>
      </c>
      <c r="H68" s="2">
        <v>0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  <c r="Q68" s="2">
        <v>1</v>
      </c>
      <c r="R68" s="2">
        <v>3.5</v>
      </c>
      <c r="S68" s="17">
        <f t="shared" si="0"/>
        <v>12.5</v>
      </c>
      <c r="T68" s="16">
        <f t="shared" si="1"/>
        <v>0.69444444444444442</v>
      </c>
    </row>
    <row r="69" spans="1:20" x14ac:dyDescent="0.3">
      <c r="A69" s="4">
        <v>63</v>
      </c>
      <c r="B69" s="5" t="s">
        <v>213</v>
      </c>
      <c r="C69" s="5" t="s">
        <v>214</v>
      </c>
      <c r="D69" s="5" t="s">
        <v>52</v>
      </c>
      <c r="E69" s="6">
        <v>6</v>
      </c>
      <c r="F69" s="5" t="s">
        <v>168</v>
      </c>
      <c r="G69" s="5" t="s">
        <v>192</v>
      </c>
      <c r="H69" s="2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2">
        <v>1</v>
      </c>
      <c r="P69" s="2">
        <v>1</v>
      </c>
      <c r="Q69" s="2">
        <v>1</v>
      </c>
      <c r="R69" s="2">
        <v>7.5</v>
      </c>
      <c r="S69" s="17">
        <f t="shared" si="0"/>
        <v>17.5</v>
      </c>
      <c r="T69" s="16">
        <f t="shared" si="1"/>
        <v>0.97222222222222221</v>
      </c>
    </row>
    <row r="70" spans="1:20" x14ac:dyDescent="0.3">
      <c r="A70" s="4">
        <v>64</v>
      </c>
      <c r="B70" s="5" t="s">
        <v>215</v>
      </c>
      <c r="C70" s="5" t="s">
        <v>105</v>
      </c>
      <c r="D70" s="5" t="s">
        <v>47</v>
      </c>
      <c r="E70" s="6">
        <v>6</v>
      </c>
      <c r="F70" s="5" t="s">
        <v>110</v>
      </c>
      <c r="G70" s="5" t="s">
        <v>111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7">
        <f t="shared" si="0"/>
        <v>0</v>
      </c>
      <c r="T70" s="16">
        <f t="shared" si="1"/>
        <v>0</v>
      </c>
    </row>
    <row r="71" spans="1:20" x14ac:dyDescent="0.3">
      <c r="A71" s="4">
        <v>65</v>
      </c>
      <c r="B71" s="5" t="s">
        <v>216</v>
      </c>
      <c r="C71" s="5" t="s">
        <v>212</v>
      </c>
      <c r="D71" s="5" t="s">
        <v>52</v>
      </c>
      <c r="E71" s="6">
        <v>6</v>
      </c>
      <c r="F71" s="5" t="s">
        <v>217</v>
      </c>
      <c r="G71" s="5" t="s">
        <v>126</v>
      </c>
      <c r="H71" s="2">
        <v>1</v>
      </c>
      <c r="I71" s="2">
        <v>0</v>
      </c>
      <c r="J71" s="2">
        <v>1</v>
      </c>
      <c r="K71" s="2">
        <v>1</v>
      </c>
      <c r="L71" s="2">
        <v>1</v>
      </c>
      <c r="M71" s="2">
        <v>1</v>
      </c>
      <c r="N71" s="2">
        <v>1</v>
      </c>
      <c r="O71" s="2">
        <v>1</v>
      </c>
      <c r="P71" s="2">
        <v>0</v>
      </c>
      <c r="Q71" s="2">
        <v>1</v>
      </c>
      <c r="R71" s="2">
        <v>7.5</v>
      </c>
      <c r="S71" s="17">
        <f t="shared" si="0"/>
        <v>15.5</v>
      </c>
      <c r="T71" s="16">
        <f t="shared" si="1"/>
        <v>0.86111111111111116</v>
      </c>
    </row>
    <row r="72" spans="1:20" x14ac:dyDescent="0.3">
      <c r="A72" s="4">
        <v>66</v>
      </c>
      <c r="B72" s="5" t="s">
        <v>218</v>
      </c>
      <c r="C72" s="5" t="s">
        <v>89</v>
      </c>
      <c r="D72" s="5" t="s">
        <v>185</v>
      </c>
      <c r="E72" s="6">
        <v>6</v>
      </c>
      <c r="F72" s="5" t="s">
        <v>22</v>
      </c>
      <c r="G72" s="5" t="s">
        <v>23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 s="2">
        <v>1</v>
      </c>
      <c r="P72" s="2">
        <v>1</v>
      </c>
      <c r="Q72" s="2">
        <v>1</v>
      </c>
      <c r="R72" s="2">
        <v>7.5</v>
      </c>
      <c r="S72" s="17">
        <f t="shared" ref="S72:S100" si="2">SUM(H72:R72)</f>
        <v>17.5</v>
      </c>
      <c r="T72" s="16">
        <f t="shared" ref="T72:T100" si="3">S72/$S$4</f>
        <v>0.97222222222222221</v>
      </c>
    </row>
    <row r="73" spans="1:20" x14ac:dyDescent="0.3">
      <c r="A73" s="4">
        <v>67</v>
      </c>
      <c r="B73" s="5" t="s">
        <v>219</v>
      </c>
      <c r="C73" s="5" t="s">
        <v>220</v>
      </c>
      <c r="D73" s="5" t="s">
        <v>121</v>
      </c>
      <c r="E73" s="6">
        <v>6</v>
      </c>
      <c r="F73" s="5" t="s">
        <v>221</v>
      </c>
      <c r="G73" s="5" t="s">
        <v>18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17">
        <f t="shared" si="2"/>
        <v>0</v>
      </c>
      <c r="T73" s="16">
        <f t="shared" si="3"/>
        <v>0</v>
      </c>
    </row>
    <row r="74" spans="1:20" x14ac:dyDescent="0.3">
      <c r="A74" s="4">
        <v>68</v>
      </c>
      <c r="B74" s="5" t="s">
        <v>222</v>
      </c>
      <c r="C74" s="5" t="s">
        <v>149</v>
      </c>
      <c r="D74" s="5" t="s">
        <v>223</v>
      </c>
      <c r="E74" s="6">
        <v>6</v>
      </c>
      <c r="F74" s="5" t="s">
        <v>224</v>
      </c>
      <c r="G74" s="5" t="s">
        <v>225</v>
      </c>
      <c r="H74" s="2">
        <v>1</v>
      </c>
      <c r="I74" s="2">
        <v>0</v>
      </c>
      <c r="J74" s="2">
        <v>1</v>
      </c>
      <c r="K74" s="2">
        <v>1</v>
      </c>
      <c r="L74" s="2">
        <v>0</v>
      </c>
      <c r="M74" s="2">
        <v>0</v>
      </c>
      <c r="N74" s="2">
        <v>1</v>
      </c>
      <c r="O74" s="2">
        <v>1</v>
      </c>
      <c r="P74" s="2">
        <v>1</v>
      </c>
      <c r="Q74" s="2">
        <v>1</v>
      </c>
      <c r="R74" s="2">
        <v>3.5</v>
      </c>
      <c r="S74" s="17">
        <f t="shared" si="2"/>
        <v>10.5</v>
      </c>
      <c r="T74" s="16">
        <f t="shared" si="3"/>
        <v>0.58333333333333337</v>
      </c>
    </row>
    <row r="75" spans="1:20" x14ac:dyDescent="0.3">
      <c r="A75" s="4">
        <v>69</v>
      </c>
      <c r="B75" s="5" t="s">
        <v>226</v>
      </c>
      <c r="C75" s="5" t="s">
        <v>227</v>
      </c>
      <c r="D75" s="5" t="s">
        <v>47</v>
      </c>
      <c r="E75" s="6">
        <v>6</v>
      </c>
      <c r="F75" s="5" t="s">
        <v>39</v>
      </c>
      <c r="G75" s="5" t="s">
        <v>40</v>
      </c>
      <c r="H75" s="12">
        <v>1</v>
      </c>
      <c r="I75" s="12">
        <v>0.5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0</v>
      </c>
      <c r="P75" s="12">
        <v>1</v>
      </c>
      <c r="Q75" s="12">
        <v>1</v>
      </c>
      <c r="R75" s="12">
        <v>5.5</v>
      </c>
      <c r="S75" s="17">
        <f t="shared" si="2"/>
        <v>14</v>
      </c>
      <c r="T75" s="16">
        <f t="shared" si="3"/>
        <v>0.77777777777777779</v>
      </c>
    </row>
    <row r="76" spans="1:20" x14ac:dyDescent="0.3">
      <c r="A76" s="4">
        <v>70</v>
      </c>
      <c r="B76" s="5" t="s">
        <v>228</v>
      </c>
      <c r="C76" s="5" t="s">
        <v>229</v>
      </c>
      <c r="D76" s="5" t="s">
        <v>230</v>
      </c>
      <c r="E76" s="6">
        <v>6</v>
      </c>
      <c r="F76" s="5" t="s">
        <v>231</v>
      </c>
      <c r="G76" s="5" t="s">
        <v>67</v>
      </c>
      <c r="H76" s="2">
        <v>1</v>
      </c>
      <c r="I76" s="2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2">
        <v>1</v>
      </c>
      <c r="P76" s="2">
        <v>1</v>
      </c>
      <c r="Q76" s="2">
        <v>1</v>
      </c>
      <c r="R76" s="2">
        <v>7.5</v>
      </c>
      <c r="S76" s="17">
        <f t="shared" si="2"/>
        <v>17.5</v>
      </c>
      <c r="T76" s="16">
        <f t="shared" si="3"/>
        <v>0.97222222222222221</v>
      </c>
    </row>
    <row r="77" spans="1:20" x14ac:dyDescent="0.3">
      <c r="A77" s="4">
        <v>71</v>
      </c>
      <c r="B77" s="5" t="s">
        <v>232</v>
      </c>
      <c r="C77" s="5" t="s">
        <v>233</v>
      </c>
      <c r="D77" s="5" t="s">
        <v>234</v>
      </c>
      <c r="E77" s="6">
        <v>6</v>
      </c>
      <c r="F77" s="5" t="s">
        <v>235</v>
      </c>
      <c r="G77" s="5" t="s">
        <v>225</v>
      </c>
      <c r="H77" s="2">
        <v>0</v>
      </c>
      <c r="I77" s="2">
        <v>0</v>
      </c>
      <c r="J77" s="2">
        <v>1</v>
      </c>
      <c r="K77" s="2">
        <v>1</v>
      </c>
      <c r="L77" s="2">
        <v>1</v>
      </c>
      <c r="M77" s="2">
        <v>0</v>
      </c>
      <c r="N77" s="2">
        <v>1</v>
      </c>
      <c r="O77" s="2">
        <v>1</v>
      </c>
      <c r="P77" s="2">
        <v>0</v>
      </c>
      <c r="Q77" s="2">
        <v>1</v>
      </c>
      <c r="R77" s="2">
        <v>6</v>
      </c>
      <c r="S77" s="17">
        <f t="shared" si="2"/>
        <v>12</v>
      </c>
      <c r="T77" s="16">
        <f t="shared" si="3"/>
        <v>0.66666666666666663</v>
      </c>
    </row>
    <row r="78" spans="1:20" x14ac:dyDescent="0.3">
      <c r="A78" s="4">
        <v>72</v>
      </c>
      <c r="B78" s="5" t="s">
        <v>236</v>
      </c>
      <c r="C78" s="5" t="s">
        <v>25</v>
      </c>
      <c r="D78" s="5" t="s">
        <v>237</v>
      </c>
      <c r="E78" s="6">
        <v>6</v>
      </c>
      <c r="F78" s="5" t="s">
        <v>238</v>
      </c>
      <c r="G78" s="5" t="s">
        <v>174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7">
        <f t="shared" si="2"/>
        <v>0</v>
      </c>
      <c r="T78" s="16">
        <f t="shared" si="3"/>
        <v>0</v>
      </c>
    </row>
    <row r="79" spans="1:20" x14ac:dyDescent="0.3">
      <c r="A79" s="4">
        <v>73</v>
      </c>
      <c r="B79" s="5" t="s">
        <v>239</v>
      </c>
      <c r="C79" s="5" t="s">
        <v>240</v>
      </c>
      <c r="D79" s="5" t="s">
        <v>241</v>
      </c>
      <c r="E79" s="6">
        <v>6</v>
      </c>
      <c r="F79" s="5" t="s">
        <v>39</v>
      </c>
      <c r="G79" s="5" t="s">
        <v>40</v>
      </c>
      <c r="H79" s="2">
        <v>1</v>
      </c>
      <c r="I79" s="2">
        <v>1</v>
      </c>
      <c r="J79" s="2">
        <v>1</v>
      </c>
      <c r="K79" s="2">
        <v>1</v>
      </c>
      <c r="L79" s="2">
        <v>1</v>
      </c>
      <c r="M79" s="2">
        <v>1</v>
      </c>
      <c r="N79" s="2">
        <v>1</v>
      </c>
      <c r="O79" s="2">
        <v>1</v>
      </c>
      <c r="P79" s="2">
        <v>1</v>
      </c>
      <c r="Q79" s="2">
        <v>1</v>
      </c>
      <c r="R79" s="2">
        <v>5.5</v>
      </c>
      <c r="S79" s="17">
        <f t="shared" si="2"/>
        <v>15.5</v>
      </c>
      <c r="T79" s="16">
        <f t="shared" si="3"/>
        <v>0.86111111111111116</v>
      </c>
    </row>
    <row r="80" spans="1:20" x14ac:dyDescent="0.3">
      <c r="A80" s="4">
        <v>74</v>
      </c>
      <c r="B80" s="5" t="s">
        <v>242</v>
      </c>
      <c r="C80" s="5" t="s">
        <v>149</v>
      </c>
      <c r="D80" s="5" t="s">
        <v>223</v>
      </c>
      <c r="E80" s="6">
        <v>6</v>
      </c>
      <c r="F80" s="5" t="s">
        <v>39</v>
      </c>
      <c r="G80" s="5" t="s">
        <v>40</v>
      </c>
      <c r="H80" s="2">
        <v>1</v>
      </c>
      <c r="I80" s="2">
        <v>1</v>
      </c>
      <c r="J80" s="2">
        <v>1</v>
      </c>
      <c r="K80" s="2">
        <v>1</v>
      </c>
      <c r="L80" s="2">
        <v>0</v>
      </c>
      <c r="M80" s="2">
        <v>0</v>
      </c>
      <c r="N80" s="2">
        <v>1</v>
      </c>
      <c r="O80" s="2">
        <v>1</v>
      </c>
      <c r="P80" s="2">
        <v>1</v>
      </c>
      <c r="Q80" s="2">
        <v>1</v>
      </c>
      <c r="R80" s="2">
        <v>5</v>
      </c>
      <c r="S80" s="17">
        <f t="shared" si="2"/>
        <v>13</v>
      </c>
      <c r="T80" s="16">
        <f t="shared" si="3"/>
        <v>0.72222222222222221</v>
      </c>
    </row>
    <row r="81" spans="1:20" x14ac:dyDescent="0.3">
      <c r="A81" s="4">
        <v>75</v>
      </c>
      <c r="B81" s="5" t="s">
        <v>243</v>
      </c>
      <c r="C81" s="5" t="s">
        <v>20</v>
      </c>
      <c r="D81" s="5" t="s">
        <v>244</v>
      </c>
      <c r="E81" s="6">
        <v>6</v>
      </c>
      <c r="F81" s="5" t="s">
        <v>245</v>
      </c>
      <c r="G81" s="5" t="s">
        <v>136</v>
      </c>
      <c r="H81" s="2">
        <v>1</v>
      </c>
      <c r="I81" s="2">
        <v>1</v>
      </c>
      <c r="J81" s="2">
        <v>1</v>
      </c>
      <c r="K81" s="2">
        <v>1</v>
      </c>
      <c r="L81" s="2">
        <v>1</v>
      </c>
      <c r="M81" s="2">
        <v>1</v>
      </c>
      <c r="N81" s="2">
        <v>1</v>
      </c>
      <c r="O81" s="2">
        <v>1</v>
      </c>
      <c r="P81" s="2">
        <v>1</v>
      </c>
      <c r="Q81" s="2">
        <v>1</v>
      </c>
      <c r="R81" s="2">
        <v>7</v>
      </c>
      <c r="S81" s="17">
        <f t="shared" si="2"/>
        <v>17</v>
      </c>
      <c r="T81" s="16">
        <f t="shared" si="3"/>
        <v>0.94444444444444442</v>
      </c>
    </row>
    <row r="82" spans="1:20" x14ac:dyDescent="0.3">
      <c r="A82" s="4">
        <v>76</v>
      </c>
      <c r="B82" s="5" t="s">
        <v>246</v>
      </c>
      <c r="C82" s="5" t="s">
        <v>120</v>
      </c>
      <c r="D82" s="5" t="s">
        <v>52</v>
      </c>
      <c r="E82" s="6">
        <v>6</v>
      </c>
      <c r="F82" s="5" t="s">
        <v>206</v>
      </c>
      <c r="G82" s="5" t="s">
        <v>67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7">
        <f t="shared" si="2"/>
        <v>0</v>
      </c>
      <c r="T82" s="16">
        <f t="shared" si="3"/>
        <v>0</v>
      </c>
    </row>
    <row r="83" spans="1:20" x14ac:dyDescent="0.3">
      <c r="A83" s="4">
        <v>77</v>
      </c>
      <c r="B83" s="5" t="s">
        <v>247</v>
      </c>
      <c r="C83" s="5" t="s">
        <v>248</v>
      </c>
      <c r="D83" s="5" t="s">
        <v>118</v>
      </c>
      <c r="E83" s="6">
        <v>6</v>
      </c>
      <c r="F83" s="5" t="s">
        <v>249</v>
      </c>
      <c r="G83" s="5" t="s">
        <v>71</v>
      </c>
      <c r="H83" s="2">
        <v>1</v>
      </c>
      <c r="I83" s="2">
        <v>1</v>
      </c>
      <c r="J83" s="2">
        <v>1</v>
      </c>
      <c r="K83" s="2">
        <v>1</v>
      </c>
      <c r="L83" s="2">
        <v>1</v>
      </c>
      <c r="M83" s="2">
        <v>1</v>
      </c>
      <c r="N83" s="2">
        <v>1</v>
      </c>
      <c r="O83" s="2">
        <v>1</v>
      </c>
      <c r="P83" s="2">
        <v>1</v>
      </c>
      <c r="Q83" s="2">
        <v>1</v>
      </c>
      <c r="R83" s="2">
        <v>7.5</v>
      </c>
      <c r="S83" s="17">
        <f t="shared" si="2"/>
        <v>17.5</v>
      </c>
      <c r="T83" s="16">
        <f t="shared" si="3"/>
        <v>0.97222222222222221</v>
      </c>
    </row>
    <row r="84" spans="1:20" x14ac:dyDescent="0.3">
      <c r="A84" s="4">
        <v>78</v>
      </c>
      <c r="B84" s="5" t="s">
        <v>250</v>
      </c>
      <c r="C84" s="5" t="s">
        <v>251</v>
      </c>
      <c r="D84" s="5" t="s">
        <v>252</v>
      </c>
      <c r="E84" s="6">
        <v>6</v>
      </c>
      <c r="F84" s="5" t="s">
        <v>186</v>
      </c>
      <c r="G84" s="5" t="s">
        <v>80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7">
        <f t="shared" si="2"/>
        <v>0</v>
      </c>
      <c r="T84" s="16">
        <f t="shared" si="3"/>
        <v>0</v>
      </c>
    </row>
    <row r="85" spans="1:20" x14ac:dyDescent="0.3">
      <c r="A85" s="4">
        <v>79</v>
      </c>
      <c r="B85" s="5" t="s">
        <v>253</v>
      </c>
      <c r="C85" s="5" t="s">
        <v>28</v>
      </c>
      <c r="D85" s="5" t="s">
        <v>11</v>
      </c>
      <c r="E85" s="6">
        <v>6</v>
      </c>
      <c r="F85" s="5" t="s">
        <v>17</v>
      </c>
      <c r="G85" s="5" t="s">
        <v>18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7">
        <f t="shared" si="2"/>
        <v>0</v>
      </c>
      <c r="T85" s="16">
        <f t="shared" si="3"/>
        <v>0</v>
      </c>
    </row>
    <row r="86" spans="1:20" x14ac:dyDescent="0.3">
      <c r="A86" s="4">
        <v>80</v>
      </c>
      <c r="B86" s="5" t="s">
        <v>254</v>
      </c>
      <c r="C86" s="5" t="s">
        <v>10</v>
      </c>
      <c r="D86" s="5" t="s">
        <v>244</v>
      </c>
      <c r="E86" s="6">
        <v>6</v>
      </c>
      <c r="F86" s="5" t="s">
        <v>255</v>
      </c>
      <c r="G86" s="5" t="s">
        <v>225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7">
        <f t="shared" si="2"/>
        <v>0</v>
      </c>
      <c r="T86" s="16">
        <f t="shared" si="3"/>
        <v>0</v>
      </c>
    </row>
    <row r="87" spans="1:20" x14ac:dyDescent="0.3">
      <c r="A87" s="4">
        <v>81</v>
      </c>
      <c r="B87" s="5" t="s">
        <v>256</v>
      </c>
      <c r="C87" s="5" t="s">
        <v>257</v>
      </c>
      <c r="D87" s="5" t="s">
        <v>69</v>
      </c>
      <c r="E87" s="6">
        <v>6</v>
      </c>
      <c r="F87" s="5" t="s">
        <v>258</v>
      </c>
      <c r="G87" s="5" t="s">
        <v>49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7">
        <f t="shared" si="2"/>
        <v>0</v>
      </c>
      <c r="T87" s="16">
        <f t="shared" si="3"/>
        <v>0</v>
      </c>
    </row>
    <row r="88" spans="1:20" x14ac:dyDescent="0.3">
      <c r="A88" s="4">
        <v>82</v>
      </c>
      <c r="B88" s="5" t="s">
        <v>259</v>
      </c>
      <c r="C88" s="5" t="s">
        <v>260</v>
      </c>
      <c r="D88" s="5" t="s">
        <v>261</v>
      </c>
      <c r="E88" s="6">
        <v>6</v>
      </c>
      <c r="F88" s="5" t="s">
        <v>262</v>
      </c>
      <c r="G88" s="5" t="s">
        <v>263</v>
      </c>
      <c r="H88" s="2">
        <v>1</v>
      </c>
      <c r="I88" s="2">
        <v>1</v>
      </c>
      <c r="J88" s="2">
        <v>1</v>
      </c>
      <c r="K88" s="2">
        <v>1</v>
      </c>
      <c r="L88" s="2">
        <v>1</v>
      </c>
      <c r="M88" s="2">
        <v>1</v>
      </c>
      <c r="N88" s="2">
        <v>0</v>
      </c>
      <c r="O88" s="2">
        <v>1</v>
      </c>
      <c r="P88" s="2">
        <v>1</v>
      </c>
      <c r="Q88" s="2">
        <v>1</v>
      </c>
      <c r="R88" s="2">
        <v>6.5</v>
      </c>
      <c r="S88" s="17">
        <f t="shared" si="2"/>
        <v>15.5</v>
      </c>
      <c r="T88" s="16">
        <f t="shared" si="3"/>
        <v>0.86111111111111116</v>
      </c>
    </row>
    <row r="89" spans="1:20" x14ac:dyDescent="0.3">
      <c r="A89" s="4">
        <v>83</v>
      </c>
      <c r="B89" s="5" t="s">
        <v>264</v>
      </c>
      <c r="C89" s="5" t="s">
        <v>265</v>
      </c>
      <c r="D89" s="5" t="s">
        <v>266</v>
      </c>
      <c r="E89" s="6">
        <v>6</v>
      </c>
      <c r="F89" s="5" t="s">
        <v>75</v>
      </c>
      <c r="G89" s="5" t="s">
        <v>76</v>
      </c>
      <c r="H89" s="2">
        <v>0</v>
      </c>
      <c r="I89" s="2">
        <v>1</v>
      </c>
      <c r="J89" s="2">
        <v>1</v>
      </c>
      <c r="K89" s="2">
        <v>1</v>
      </c>
      <c r="L89" s="2">
        <v>1</v>
      </c>
      <c r="M89" s="2">
        <v>1</v>
      </c>
      <c r="N89" s="2">
        <v>1</v>
      </c>
      <c r="O89" s="2">
        <v>1</v>
      </c>
      <c r="P89" s="2">
        <v>1</v>
      </c>
      <c r="Q89" s="2">
        <v>1</v>
      </c>
      <c r="R89" s="2">
        <v>7</v>
      </c>
      <c r="S89" s="17">
        <f t="shared" si="2"/>
        <v>16</v>
      </c>
      <c r="T89" s="16">
        <f t="shared" si="3"/>
        <v>0.88888888888888884</v>
      </c>
    </row>
    <row r="90" spans="1:20" x14ac:dyDescent="0.3">
      <c r="A90" s="4">
        <v>84</v>
      </c>
      <c r="B90" s="5" t="s">
        <v>267</v>
      </c>
      <c r="C90" s="5" t="s">
        <v>268</v>
      </c>
      <c r="D90" s="5" t="s">
        <v>113</v>
      </c>
      <c r="E90" s="6">
        <v>6</v>
      </c>
      <c r="F90" s="5" t="s">
        <v>258</v>
      </c>
      <c r="G90" s="5" t="s">
        <v>49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7">
        <f t="shared" si="2"/>
        <v>0</v>
      </c>
      <c r="T90" s="16">
        <f t="shared" si="3"/>
        <v>0</v>
      </c>
    </row>
    <row r="91" spans="1:20" x14ac:dyDescent="0.3">
      <c r="A91" s="4">
        <v>85</v>
      </c>
      <c r="B91" s="5" t="s">
        <v>269</v>
      </c>
      <c r="C91" s="5" t="s">
        <v>214</v>
      </c>
      <c r="D91" s="5" t="s">
        <v>124</v>
      </c>
      <c r="E91" s="6">
        <v>6</v>
      </c>
      <c r="F91" s="5" t="s">
        <v>194</v>
      </c>
      <c r="G91" s="5" t="s">
        <v>195</v>
      </c>
      <c r="H91" s="2">
        <v>1</v>
      </c>
      <c r="I91" s="2">
        <v>0</v>
      </c>
      <c r="J91" s="2">
        <v>1</v>
      </c>
      <c r="K91" s="2">
        <v>1</v>
      </c>
      <c r="L91" s="2">
        <v>0</v>
      </c>
      <c r="M91" s="2">
        <v>0</v>
      </c>
      <c r="N91" s="2">
        <v>1</v>
      </c>
      <c r="O91" s="2">
        <v>1</v>
      </c>
      <c r="P91" s="2">
        <v>1</v>
      </c>
      <c r="Q91" s="2">
        <v>1</v>
      </c>
      <c r="R91" s="2">
        <v>7</v>
      </c>
      <c r="S91" s="17">
        <f t="shared" si="2"/>
        <v>14</v>
      </c>
      <c r="T91" s="16">
        <f t="shared" si="3"/>
        <v>0.77777777777777779</v>
      </c>
    </row>
    <row r="92" spans="1:20" x14ac:dyDescent="0.3">
      <c r="A92" s="4">
        <v>86</v>
      </c>
      <c r="B92" s="5" t="s">
        <v>270</v>
      </c>
      <c r="C92" s="5" t="s">
        <v>131</v>
      </c>
      <c r="D92" s="5" t="s">
        <v>47</v>
      </c>
      <c r="E92" s="6">
        <v>6</v>
      </c>
      <c r="F92" s="5" t="s">
        <v>255</v>
      </c>
      <c r="G92" s="5" t="s">
        <v>225</v>
      </c>
      <c r="H92" s="2">
        <v>0</v>
      </c>
      <c r="I92" s="2">
        <v>0</v>
      </c>
      <c r="J92" s="2">
        <v>1</v>
      </c>
      <c r="K92" s="2">
        <v>1</v>
      </c>
      <c r="L92" s="2">
        <v>1</v>
      </c>
      <c r="M92" s="2">
        <v>1</v>
      </c>
      <c r="N92" s="2">
        <v>1</v>
      </c>
      <c r="O92" s="2">
        <v>1</v>
      </c>
      <c r="P92" s="2">
        <v>1</v>
      </c>
      <c r="Q92" s="2">
        <v>1</v>
      </c>
      <c r="R92" s="2">
        <v>5</v>
      </c>
      <c r="S92" s="17">
        <f t="shared" si="2"/>
        <v>13</v>
      </c>
      <c r="T92" s="16">
        <f t="shared" si="3"/>
        <v>0.72222222222222221</v>
      </c>
    </row>
    <row r="93" spans="1:20" x14ac:dyDescent="0.3">
      <c r="A93" s="4">
        <v>87</v>
      </c>
      <c r="B93" s="5" t="s">
        <v>271</v>
      </c>
      <c r="C93" s="5" t="s">
        <v>272</v>
      </c>
      <c r="D93" s="5" t="s">
        <v>96</v>
      </c>
      <c r="E93" s="6">
        <v>6</v>
      </c>
      <c r="F93" s="5" t="s">
        <v>17</v>
      </c>
      <c r="G93" s="5" t="s">
        <v>18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7">
        <f t="shared" si="2"/>
        <v>0</v>
      </c>
      <c r="T93" s="16">
        <f t="shared" si="3"/>
        <v>0</v>
      </c>
    </row>
    <row r="94" spans="1:20" x14ac:dyDescent="0.3">
      <c r="A94" s="4">
        <v>88</v>
      </c>
      <c r="B94" s="5" t="s">
        <v>273</v>
      </c>
      <c r="C94" s="5" t="s">
        <v>274</v>
      </c>
      <c r="D94" s="5" t="s">
        <v>52</v>
      </c>
      <c r="E94" s="6">
        <v>6</v>
      </c>
      <c r="F94" s="5" t="s">
        <v>17</v>
      </c>
      <c r="G94" s="5" t="s">
        <v>18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7">
        <f t="shared" si="2"/>
        <v>0</v>
      </c>
      <c r="T94" s="16">
        <f t="shared" si="3"/>
        <v>0</v>
      </c>
    </row>
    <row r="95" spans="1:20" x14ac:dyDescent="0.3">
      <c r="A95" s="4">
        <v>89</v>
      </c>
      <c r="B95" s="5" t="s">
        <v>275</v>
      </c>
      <c r="C95" s="5" t="s">
        <v>109</v>
      </c>
      <c r="D95" s="5" t="s">
        <v>121</v>
      </c>
      <c r="E95" s="6">
        <v>6</v>
      </c>
      <c r="F95" s="5" t="s">
        <v>39</v>
      </c>
      <c r="G95" s="5" t="s">
        <v>40</v>
      </c>
      <c r="H95" s="12">
        <v>1</v>
      </c>
      <c r="I95" s="12">
        <v>1</v>
      </c>
      <c r="J95" s="12">
        <v>1</v>
      </c>
      <c r="K95" s="12">
        <v>1</v>
      </c>
      <c r="L95" s="12">
        <v>1</v>
      </c>
      <c r="M95" s="12">
        <v>1</v>
      </c>
      <c r="N95" s="12">
        <v>1</v>
      </c>
      <c r="O95" s="12">
        <v>1</v>
      </c>
      <c r="P95" s="12">
        <v>1</v>
      </c>
      <c r="Q95" s="12">
        <v>1</v>
      </c>
      <c r="R95" s="12">
        <v>7.5</v>
      </c>
      <c r="S95" s="17">
        <f t="shared" si="2"/>
        <v>17.5</v>
      </c>
      <c r="T95" s="16">
        <f t="shared" si="3"/>
        <v>0.97222222222222221</v>
      </c>
    </row>
    <row r="96" spans="1:20" x14ac:dyDescent="0.3">
      <c r="A96" s="4">
        <v>90</v>
      </c>
      <c r="B96" s="5" t="s">
        <v>276</v>
      </c>
      <c r="C96" s="5" t="s">
        <v>277</v>
      </c>
      <c r="D96" s="5" t="s">
        <v>185</v>
      </c>
      <c r="E96" s="6">
        <v>6</v>
      </c>
      <c r="F96" s="5" t="s">
        <v>278</v>
      </c>
      <c r="G96" s="5" t="s">
        <v>279</v>
      </c>
      <c r="H96" s="2">
        <v>1</v>
      </c>
      <c r="I96" s="2">
        <v>0</v>
      </c>
      <c r="J96" s="2">
        <v>1</v>
      </c>
      <c r="K96" s="2">
        <v>1</v>
      </c>
      <c r="L96" s="2">
        <v>0</v>
      </c>
      <c r="M96" s="2">
        <v>0</v>
      </c>
      <c r="N96" s="2">
        <v>1</v>
      </c>
      <c r="O96" s="2">
        <v>1</v>
      </c>
      <c r="P96" s="2">
        <v>1</v>
      </c>
      <c r="Q96" s="2">
        <v>1</v>
      </c>
      <c r="R96" s="2">
        <v>7.5</v>
      </c>
      <c r="S96" s="17">
        <f t="shared" si="2"/>
        <v>14.5</v>
      </c>
      <c r="T96" s="16">
        <f t="shared" si="3"/>
        <v>0.80555555555555558</v>
      </c>
    </row>
    <row r="97" spans="1:20" x14ac:dyDescent="0.3">
      <c r="A97" s="4">
        <v>91</v>
      </c>
      <c r="B97" s="5" t="s">
        <v>280</v>
      </c>
      <c r="C97" s="5" t="s">
        <v>10</v>
      </c>
      <c r="D97" s="5" t="s">
        <v>266</v>
      </c>
      <c r="E97" s="6">
        <v>6</v>
      </c>
      <c r="F97" s="5" t="s">
        <v>281</v>
      </c>
      <c r="G97" s="5" t="s">
        <v>179</v>
      </c>
      <c r="H97" s="2">
        <v>1</v>
      </c>
      <c r="I97" s="2">
        <v>0.5</v>
      </c>
      <c r="J97" s="2">
        <v>0</v>
      </c>
      <c r="K97" s="2">
        <v>0</v>
      </c>
      <c r="L97" s="2">
        <v>1</v>
      </c>
      <c r="M97" s="2">
        <v>1</v>
      </c>
      <c r="N97" s="2">
        <v>1</v>
      </c>
      <c r="O97" s="2">
        <v>1</v>
      </c>
      <c r="P97" s="2">
        <v>1</v>
      </c>
      <c r="Q97" s="2">
        <v>1</v>
      </c>
      <c r="R97" s="2">
        <v>7</v>
      </c>
      <c r="S97" s="17">
        <f t="shared" si="2"/>
        <v>14.5</v>
      </c>
      <c r="T97" s="16">
        <f t="shared" si="3"/>
        <v>0.80555555555555558</v>
      </c>
    </row>
    <row r="98" spans="1:20" x14ac:dyDescent="0.3">
      <c r="A98" s="4">
        <v>92</v>
      </c>
      <c r="B98" s="5" t="s">
        <v>282</v>
      </c>
      <c r="C98" s="5" t="s">
        <v>89</v>
      </c>
      <c r="D98" s="5" t="s">
        <v>188</v>
      </c>
      <c r="E98" s="6">
        <v>6</v>
      </c>
      <c r="F98" s="5" t="s">
        <v>255</v>
      </c>
      <c r="G98" s="5" t="s">
        <v>225</v>
      </c>
      <c r="H98" s="2">
        <v>0</v>
      </c>
      <c r="I98" s="2">
        <v>0</v>
      </c>
      <c r="J98" s="2">
        <v>1</v>
      </c>
      <c r="K98" s="2">
        <v>1</v>
      </c>
      <c r="L98" s="2"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7</v>
      </c>
      <c r="S98" s="17">
        <f t="shared" si="2"/>
        <v>15</v>
      </c>
      <c r="T98" s="16">
        <f t="shared" si="3"/>
        <v>0.83333333333333337</v>
      </c>
    </row>
    <row r="99" spans="1:20" x14ac:dyDescent="0.3">
      <c r="A99" s="4">
        <v>93</v>
      </c>
      <c r="B99" s="5" t="s">
        <v>283</v>
      </c>
      <c r="C99" s="5" t="s">
        <v>82</v>
      </c>
      <c r="D99" s="5" t="s">
        <v>284</v>
      </c>
      <c r="E99" s="6">
        <v>6</v>
      </c>
      <c r="F99" s="5" t="s">
        <v>285</v>
      </c>
      <c r="G99" s="5" t="s">
        <v>286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7">
        <f t="shared" si="2"/>
        <v>0</v>
      </c>
      <c r="T99" s="16">
        <f t="shared" si="3"/>
        <v>0</v>
      </c>
    </row>
    <row r="100" spans="1:20" x14ac:dyDescent="0.3">
      <c r="A100" s="4">
        <v>94</v>
      </c>
      <c r="B100" s="5" t="s">
        <v>287</v>
      </c>
      <c r="C100" s="5" t="s">
        <v>140</v>
      </c>
      <c r="D100" s="5" t="s">
        <v>47</v>
      </c>
      <c r="E100" s="6">
        <v>6</v>
      </c>
      <c r="F100" s="5" t="s">
        <v>288</v>
      </c>
      <c r="G100" s="5" t="s">
        <v>62</v>
      </c>
      <c r="H100" s="2">
        <v>0</v>
      </c>
      <c r="I100" s="2">
        <v>1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>
        <v>1</v>
      </c>
      <c r="P100" s="2">
        <v>1</v>
      </c>
      <c r="Q100" s="2">
        <v>1</v>
      </c>
      <c r="R100" s="2">
        <v>6.5</v>
      </c>
      <c r="S100" s="17">
        <f t="shared" si="2"/>
        <v>15.5</v>
      </c>
      <c r="T100" s="16">
        <f t="shared" si="3"/>
        <v>0.86111111111111116</v>
      </c>
    </row>
  </sheetData>
  <sortState xmlns:xlrd2="http://schemas.microsoft.com/office/spreadsheetml/2017/richdata2" ref="B8:G100">
    <sortCondition ref="B7"/>
  </sortState>
  <mergeCells count="10">
    <mergeCell ref="A1:S1"/>
    <mergeCell ref="A2:S2"/>
    <mergeCell ref="A5:A6"/>
    <mergeCell ref="B5:B6"/>
    <mergeCell ref="C5:C6"/>
    <mergeCell ref="D5:D6"/>
    <mergeCell ref="E5:E6"/>
    <mergeCell ref="F5:F6"/>
    <mergeCell ref="G5:G6"/>
    <mergeCell ref="H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Artur Petrosian</cp:lastModifiedBy>
  <dcterms:created xsi:type="dcterms:W3CDTF">2017-08-28T10:59:27Z</dcterms:created>
  <dcterms:modified xsi:type="dcterms:W3CDTF">2020-02-20T11:33:53Z</dcterms:modified>
</cp:coreProperties>
</file>